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ymsoffice-my.sharepoint.com/personal/travers_manley_ky_gov/Documents/KHRGC/SVP Media Relations/Website/Charitable Gaming/"/>
    </mc:Choice>
  </mc:AlternateContent>
  <xr:revisionPtr revIDLastSave="0" documentId="8_{217454E8-1E9C-41E8-99CB-D58CCDBE36CA}" xr6:coauthVersionLast="47" xr6:coauthVersionMax="47" xr10:uidLastSave="{00000000-0000-0000-0000-000000000000}"/>
  <bookViews>
    <workbookView xWindow="-28920" yWindow="-1950" windowWidth="29040" windowHeight="15720" xr2:uid="{02D644A8-BE39-48A5-892C-390A4E11C978}"/>
  </bookViews>
  <sheets>
    <sheet name="Instructions" sheetId="13" r:id="rId1"/>
    <sheet name="CG Fin Report" sheetId="1" r:id="rId2"/>
    <sheet name="(A) Gaming Account Info" sheetId="3" r:id="rId3"/>
    <sheet name="(B) Bingo Activity" sheetId="4" r:id="rId4"/>
    <sheet name="(C) Pulltab Activity" sheetId="5" r:id="rId5"/>
    <sheet name="(D) Other Pulltab Activity" sheetId="6" r:id="rId6"/>
    <sheet name="(E) Raffles &amp; NC Prize Wheels" sheetId="7" r:id="rId7"/>
    <sheet name="(F) Special Lic Activity" sheetId="8" r:id="rId8"/>
    <sheet name="(G) Contrib &amp; Transfers" sheetId="9" r:id="rId9"/>
    <sheet name="(H) Winners of $600+" sheetId="10" r:id="rId10"/>
    <sheet name="(I) Pulltab Inventory" sheetId="11" r:id="rId11"/>
    <sheet name="(J) Bingo Inventory" sheetId="12" r:id="rId12"/>
    <sheet name="OFFICE USE ONLY" sheetId="2" state="hidden" r:id="rId13"/>
  </sheets>
  <externalReferences>
    <externalReference r:id="rId14"/>
  </externalReferences>
  <definedNames>
    <definedName name="County">'OFFICE USE ONLY'!$A$10:$A$129</definedName>
    <definedName name="Event_Type">'OFFICE USE ONLY'!$C$31:$C$32</definedName>
    <definedName name="Expense_Type">'OFFICE USE ONLY'!$C$3:$C$24</definedName>
    <definedName name="gf">'[1]OFFICE USE ONLY'!$A$12:$A$131</definedName>
    <definedName name="_xlnm.Print_Area" localSheetId="2">'(A) Gaming Account Info'!$A$1:$J$106</definedName>
    <definedName name="REPORT_TYPE">'OFFICE USE ONLY'!$A$3:$A$7</definedName>
    <definedName name="Type_of_Event">'OFFICE USE ONLY'!#REF!</definedName>
    <definedName name="Y_N">'OFFICE USE ONLY'!$C$27:$C$28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3" i="3" l="1"/>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AG90" i="3"/>
  <c r="AF90" i="3"/>
  <c r="AE90" i="3"/>
  <c r="AD90" i="3"/>
  <c r="AC90" i="3"/>
  <c r="AB90" i="3"/>
  <c r="AA90" i="3"/>
  <c r="Z90" i="3"/>
  <c r="Y90" i="3"/>
  <c r="X90" i="3"/>
  <c r="W90" i="3"/>
  <c r="V90" i="3"/>
  <c r="U90" i="3"/>
  <c r="T90" i="3"/>
  <c r="S90" i="3"/>
  <c r="R90" i="3"/>
  <c r="Q90" i="3"/>
  <c r="P90" i="3"/>
  <c r="O90" i="3"/>
  <c r="N90" i="3"/>
  <c r="M90" i="3"/>
  <c r="L90" i="3"/>
  <c r="R105" i="3"/>
  <c r="R104" i="3"/>
  <c r="R103" i="3"/>
  <c r="R102" i="3"/>
  <c r="R101" i="3"/>
  <c r="R100" i="3"/>
  <c r="R99" i="3"/>
  <c r="R98" i="3"/>
  <c r="R97" i="3"/>
  <c r="R96" i="3"/>
  <c r="R95" i="3"/>
  <c r="R94" i="3"/>
  <c r="R93" i="3"/>
  <c r="R92" i="3"/>
  <c r="R91" i="3"/>
  <c r="R89" i="3"/>
  <c r="R88" i="3"/>
  <c r="R87" i="3"/>
  <c r="R86" i="3"/>
  <c r="R85" i="3"/>
  <c r="R84" i="3"/>
  <c r="R83" i="3"/>
  <c r="R82" i="3"/>
  <c r="R81" i="3"/>
  <c r="R80" i="3"/>
  <c r="R79" i="3"/>
  <c r="R78" i="3"/>
  <c r="R77" i="3"/>
  <c r="R76" i="3"/>
  <c r="R75" i="3"/>
  <c r="R74" i="3"/>
  <c r="R73" i="3"/>
  <c r="R72" i="3"/>
  <c r="R71" i="3"/>
  <c r="R70" i="3"/>
  <c r="R69" i="3"/>
  <c r="R68" i="3"/>
  <c r="R67" i="3"/>
  <c r="R66" i="3"/>
  <c r="R65" i="3"/>
  <c r="R64" i="3"/>
  <c r="R63" i="3"/>
  <c r="R62" i="3"/>
  <c r="R61" i="3"/>
  <c r="R60" i="3"/>
  <c r="R59" i="3"/>
  <c r="R58" i="3"/>
  <c r="R57" i="3"/>
  <c r="R56" i="3"/>
  <c r="R55" i="3"/>
  <c r="R54" i="3"/>
  <c r="AG89" i="3"/>
  <c r="AF89" i="3"/>
  <c r="AE89" i="3"/>
  <c r="AD89" i="3"/>
  <c r="AC89" i="3"/>
  <c r="AB89" i="3"/>
  <c r="AA89" i="3"/>
  <c r="Z89" i="3"/>
  <c r="Y89" i="3"/>
  <c r="X89" i="3"/>
  <c r="W89" i="3"/>
  <c r="V89" i="3"/>
  <c r="U89" i="3"/>
  <c r="T89" i="3"/>
  <c r="S89" i="3"/>
  <c r="Q89" i="3"/>
  <c r="P89" i="3"/>
  <c r="O89" i="3"/>
  <c r="N89" i="3"/>
  <c r="M89" i="3"/>
  <c r="L89" i="3"/>
  <c r="Q105" i="3"/>
  <c r="Q104" i="3"/>
  <c r="Q103" i="3"/>
  <c r="Q102" i="3"/>
  <c r="Q101" i="3"/>
  <c r="Q100" i="3"/>
  <c r="Q99" i="3"/>
  <c r="Q98" i="3"/>
  <c r="Q97" i="3"/>
  <c r="Q96" i="3"/>
  <c r="Q95" i="3"/>
  <c r="Q94" i="3"/>
  <c r="Q93" i="3"/>
  <c r="Q92" i="3"/>
  <c r="Q91" i="3"/>
  <c r="Q88" i="3"/>
  <c r="Q87" i="3"/>
  <c r="Q86" i="3"/>
  <c r="Q85" i="3"/>
  <c r="Q84" i="3"/>
  <c r="Q83" i="3"/>
  <c r="Q82" i="3"/>
  <c r="Q81" i="3"/>
  <c r="Q80" i="3"/>
  <c r="Q79" i="3"/>
  <c r="Q78" i="3"/>
  <c r="Q77" i="3"/>
  <c r="Q76" i="3"/>
  <c r="Q75" i="3"/>
  <c r="Q74" i="3"/>
  <c r="Q73" i="3"/>
  <c r="Q72" i="3"/>
  <c r="Q71" i="3"/>
  <c r="Q70" i="3"/>
  <c r="Q69" i="3"/>
  <c r="Q68" i="3"/>
  <c r="Q67" i="3"/>
  <c r="Q66" i="3"/>
  <c r="Q65" i="3"/>
  <c r="Q64" i="3"/>
  <c r="Q63" i="3"/>
  <c r="Q62" i="3"/>
  <c r="Q61" i="3"/>
  <c r="Q60" i="3"/>
  <c r="Q59" i="3"/>
  <c r="Q58" i="3"/>
  <c r="Q57" i="3"/>
  <c r="Q56" i="3"/>
  <c r="Q55" i="3"/>
  <c r="Q54" i="3"/>
  <c r="K47" i="3"/>
  <c r="K46" i="3"/>
  <c r="K45" i="3"/>
  <c r="K44" i="3"/>
  <c r="K43" i="3"/>
  <c r="K42" i="3"/>
  <c r="K41" i="3"/>
  <c r="K40" i="3"/>
  <c r="K39" i="3"/>
  <c r="K38" i="3"/>
  <c r="K37" i="3"/>
  <c r="K36" i="3"/>
  <c r="K35" i="3"/>
  <c r="K34" i="3"/>
  <c r="K33" i="3"/>
  <c r="K32" i="3"/>
  <c r="K31" i="3"/>
  <c r="K30" i="3"/>
  <c r="K29" i="3"/>
  <c r="K28" i="3"/>
  <c r="K27" i="3"/>
  <c r="K26" i="3"/>
  <c r="K25" i="3"/>
  <c r="K24" i="3"/>
  <c r="K23" i="3"/>
  <c r="K22" i="3"/>
  <c r="J1" i="13"/>
  <c r="J2" i="13"/>
  <c r="R106" i="3" l="1"/>
  <c r="I41" i="1" s="1"/>
  <c r="Q106" i="3"/>
  <c r="I40" i="1" s="1"/>
  <c r="J2" i="12"/>
  <c r="B2" i="12"/>
  <c r="C1" i="12"/>
  <c r="B1" i="12"/>
  <c r="J2" i="11"/>
  <c r="B2" i="11"/>
  <c r="C1" i="11"/>
  <c r="B1" i="11"/>
  <c r="J2" i="10"/>
  <c r="B2" i="10"/>
  <c r="C1" i="10"/>
  <c r="B1" i="10"/>
  <c r="I27" i="1"/>
  <c r="I26" i="1"/>
  <c r="K29" i="9"/>
  <c r="K16" i="9"/>
  <c r="L2" i="9"/>
  <c r="B2" i="9"/>
  <c r="C1" i="9"/>
  <c r="B1" i="9"/>
  <c r="B35" i="8"/>
  <c r="A35" i="8"/>
  <c r="B34" i="8"/>
  <c r="A34" i="8"/>
  <c r="B33" i="8"/>
  <c r="A33" i="8"/>
  <c r="B32" i="8"/>
  <c r="A32" i="8"/>
  <c r="B31" i="8"/>
  <c r="A31" i="8"/>
  <c r="B30" i="8"/>
  <c r="A30" i="8"/>
  <c r="B29" i="8"/>
  <c r="A29" i="8"/>
  <c r="B28" i="8"/>
  <c r="A28" i="8"/>
  <c r="B27" i="8"/>
  <c r="A27" i="8"/>
  <c r="B26" i="8"/>
  <c r="A26" i="8"/>
  <c r="E37" i="8"/>
  <c r="C37" i="8"/>
  <c r="G36" i="8"/>
  <c r="G35" i="8"/>
  <c r="G34" i="8"/>
  <c r="G33" i="8"/>
  <c r="G32" i="8"/>
  <c r="G31" i="8"/>
  <c r="G30" i="8"/>
  <c r="G29" i="8"/>
  <c r="G28" i="8"/>
  <c r="G27" i="8"/>
  <c r="G26" i="8"/>
  <c r="K21" i="8"/>
  <c r="P21" i="8" s="1"/>
  <c r="G25" i="1" s="1"/>
  <c r="I21" i="8"/>
  <c r="O21" i="8" s="1"/>
  <c r="E25" i="1" s="1"/>
  <c r="E21" i="8"/>
  <c r="G21" i="8" s="1"/>
  <c r="N21" i="8" s="1"/>
  <c r="C25" i="1" s="1"/>
  <c r="C21" i="8"/>
  <c r="G20" i="8"/>
  <c r="G19" i="8"/>
  <c r="G18" i="8"/>
  <c r="G17" i="8"/>
  <c r="G16" i="8"/>
  <c r="G15" i="8"/>
  <c r="G14" i="8"/>
  <c r="G13" i="8"/>
  <c r="G12" i="8"/>
  <c r="G11" i="8"/>
  <c r="G10" i="8"/>
  <c r="L2" i="8"/>
  <c r="B2" i="8"/>
  <c r="C1" i="8"/>
  <c r="B1" i="8"/>
  <c r="P41" i="7"/>
  <c r="G24" i="1" s="1"/>
  <c r="Q23" i="7"/>
  <c r="G23" i="1" s="1"/>
  <c r="P23" i="7"/>
  <c r="E23" i="1" s="1"/>
  <c r="H41" i="7"/>
  <c r="D41" i="7"/>
  <c r="B41" i="7"/>
  <c r="F41" i="7"/>
  <c r="O41" i="7" s="1"/>
  <c r="C24" i="1" s="1"/>
  <c r="F40" i="7"/>
  <c r="J23" i="7"/>
  <c r="H23" i="7"/>
  <c r="D23" i="7"/>
  <c r="B23" i="7"/>
  <c r="L22" i="7"/>
  <c r="F22" i="7"/>
  <c r="F39" i="7"/>
  <c r="F38" i="7"/>
  <c r="F37" i="7"/>
  <c r="F36" i="7"/>
  <c r="F35" i="7"/>
  <c r="F34" i="7"/>
  <c r="F33" i="7"/>
  <c r="F32" i="7"/>
  <c r="F31" i="7"/>
  <c r="F30" i="7"/>
  <c r="F29" i="7"/>
  <c r="L21" i="7"/>
  <c r="F21" i="7"/>
  <c r="L20" i="7"/>
  <c r="F20" i="7"/>
  <c r="L19" i="7"/>
  <c r="F19" i="7"/>
  <c r="F28" i="7"/>
  <c r="L18" i="7"/>
  <c r="F18" i="7"/>
  <c r="L17" i="7"/>
  <c r="F17" i="7"/>
  <c r="L16" i="7"/>
  <c r="F16" i="7"/>
  <c r="L15" i="7"/>
  <c r="F15" i="7"/>
  <c r="L14" i="7"/>
  <c r="F14" i="7"/>
  <c r="L13" i="7"/>
  <c r="F13" i="7"/>
  <c r="L12" i="7"/>
  <c r="F12" i="7"/>
  <c r="L11" i="7"/>
  <c r="F11" i="7"/>
  <c r="L10" i="7"/>
  <c r="F10" i="7"/>
  <c r="M2" i="7"/>
  <c r="B2" i="7"/>
  <c r="C1" i="7"/>
  <c r="B1" i="7"/>
  <c r="Q43"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C81" i="6"/>
  <c r="I81" i="6" s="1"/>
  <c r="P81" i="6" s="1"/>
  <c r="E81" i="6"/>
  <c r="G81" i="6"/>
  <c r="K81" i="6"/>
  <c r="Q81" i="6" s="1"/>
  <c r="M81" i="6"/>
  <c r="R81" i="6" s="1"/>
  <c r="G22" i="1" s="1"/>
  <c r="B2" i="6"/>
  <c r="C1" i="6"/>
  <c r="B1" i="6"/>
  <c r="M43" i="6"/>
  <c r="R43" i="6" s="1"/>
  <c r="K43" i="6"/>
  <c r="G43" i="6"/>
  <c r="E43" i="6"/>
  <c r="C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N2" i="6"/>
  <c r="J82" i="5"/>
  <c r="J81" i="5"/>
  <c r="J80" i="5"/>
  <c r="J79" i="5"/>
  <c r="J78" i="5"/>
  <c r="J77" i="5"/>
  <c r="J76" i="5"/>
  <c r="J75" i="5"/>
  <c r="J74" i="5"/>
  <c r="J73" i="5"/>
  <c r="J72" i="5"/>
  <c r="J71" i="5"/>
  <c r="J70" i="5"/>
  <c r="J69" i="5"/>
  <c r="J68" i="5"/>
  <c r="J67" i="5"/>
  <c r="J66" i="5"/>
  <c r="J65" i="5"/>
  <c r="J64" i="5"/>
  <c r="J63" i="5"/>
  <c r="J62" i="5"/>
  <c r="J61" i="5"/>
  <c r="J60" i="5"/>
  <c r="J59" i="5"/>
  <c r="J58" i="5"/>
  <c r="J57" i="5"/>
  <c r="J56" i="5"/>
  <c r="J55" i="5"/>
  <c r="J54" i="5"/>
  <c r="J53" i="5"/>
  <c r="J52" i="5"/>
  <c r="J51" i="5"/>
  <c r="J50"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P44" i="5"/>
  <c r="L83" i="5"/>
  <c r="Q83" i="5" s="1"/>
  <c r="H83" i="5"/>
  <c r="P83" i="5" s="1"/>
  <c r="F83" i="5"/>
  <c r="D83" i="5"/>
  <c r="J83" i="5" s="1"/>
  <c r="L44" i="5"/>
  <c r="H44" i="5"/>
  <c r="F44" i="5"/>
  <c r="D44" i="5"/>
  <c r="B44" i="5"/>
  <c r="J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M2" i="5"/>
  <c r="B2" i="5"/>
  <c r="C1" i="5"/>
  <c r="B1" i="5"/>
  <c r="E20" i="1"/>
  <c r="O81" i="4"/>
  <c r="B123" i="4"/>
  <c r="B122" i="4"/>
  <c r="B121" i="4"/>
  <c r="B120" i="4"/>
  <c r="J120" i="4"/>
  <c r="B119" i="4"/>
  <c r="B118" i="4"/>
  <c r="B117" i="4"/>
  <c r="B116" i="4"/>
  <c r="B115" i="4"/>
  <c r="J115" i="4"/>
  <c r="J114" i="4"/>
  <c r="B114" i="4"/>
  <c r="J113" i="4"/>
  <c r="B113" i="4"/>
  <c r="J112" i="4"/>
  <c r="B112" i="4"/>
  <c r="J111" i="4"/>
  <c r="B111" i="4"/>
  <c r="J110" i="4"/>
  <c r="B110" i="4"/>
  <c r="J109" i="4"/>
  <c r="B109" i="4"/>
  <c r="J108" i="4"/>
  <c r="B108" i="4"/>
  <c r="J107" i="4"/>
  <c r="B107" i="4"/>
  <c r="J106" i="4"/>
  <c r="B106" i="4"/>
  <c r="J105" i="4"/>
  <c r="B105" i="4"/>
  <c r="B81" i="4"/>
  <c r="B80" i="4"/>
  <c r="B79" i="4"/>
  <c r="B78" i="4"/>
  <c r="B77" i="4"/>
  <c r="B76" i="4"/>
  <c r="B75" i="4"/>
  <c r="B74" i="4"/>
  <c r="J73" i="4"/>
  <c r="B73" i="4"/>
  <c r="J72" i="4"/>
  <c r="B72" i="4"/>
  <c r="J71" i="4"/>
  <c r="B71" i="4"/>
  <c r="J70" i="4"/>
  <c r="B70" i="4"/>
  <c r="J69" i="4"/>
  <c r="B69" i="4"/>
  <c r="J68" i="4"/>
  <c r="B68" i="4"/>
  <c r="J67" i="4"/>
  <c r="B67" i="4"/>
  <c r="J66" i="4"/>
  <c r="B66" i="4"/>
  <c r="J65" i="4"/>
  <c r="B65" i="4"/>
  <c r="J64" i="4"/>
  <c r="B64" i="4"/>
  <c r="J63" i="4"/>
  <c r="B63" i="4"/>
  <c r="J62" i="4"/>
  <c r="B62" i="4"/>
  <c r="K40" i="4"/>
  <c r="K39" i="4"/>
  <c r="K38" i="4"/>
  <c r="K37" i="4"/>
  <c r="K36" i="4"/>
  <c r="K35" i="4"/>
  <c r="K34" i="4"/>
  <c r="K33" i="4"/>
  <c r="K32" i="4"/>
  <c r="K31" i="4"/>
  <c r="K30" i="4"/>
  <c r="K29" i="4"/>
  <c r="B104" i="4"/>
  <c r="B103" i="4"/>
  <c r="B102" i="4"/>
  <c r="B101" i="4"/>
  <c r="B100" i="4"/>
  <c r="B99" i="4"/>
  <c r="B98" i="4"/>
  <c r="B97" i="4"/>
  <c r="B96" i="4"/>
  <c r="B95" i="4"/>
  <c r="B94" i="4"/>
  <c r="B93" i="4"/>
  <c r="B92" i="4"/>
  <c r="B91" i="4"/>
  <c r="B90" i="4"/>
  <c r="G123" i="4"/>
  <c r="D123" i="4"/>
  <c r="J122" i="4"/>
  <c r="J121" i="4"/>
  <c r="J119" i="4"/>
  <c r="J118" i="4"/>
  <c r="J117" i="4"/>
  <c r="J116" i="4"/>
  <c r="J104" i="4"/>
  <c r="J103" i="4"/>
  <c r="J102" i="4"/>
  <c r="J101" i="4"/>
  <c r="J100" i="4"/>
  <c r="J99" i="4"/>
  <c r="J98" i="4"/>
  <c r="J97" i="4"/>
  <c r="J96" i="4"/>
  <c r="J95" i="4"/>
  <c r="J94" i="4"/>
  <c r="J93" i="4"/>
  <c r="J92" i="4"/>
  <c r="J91" i="4"/>
  <c r="J90" i="4"/>
  <c r="G81" i="4"/>
  <c r="P81" i="4" s="1"/>
  <c r="G20" i="1" s="1"/>
  <c r="D81" i="4"/>
  <c r="J80" i="4"/>
  <c r="J79" i="4"/>
  <c r="J78" i="4"/>
  <c r="J77" i="4"/>
  <c r="J76" i="4"/>
  <c r="J75" i="4"/>
  <c r="J74" i="4"/>
  <c r="J61" i="4"/>
  <c r="J60" i="4"/>
  <c r="J59" i="4"/>
  <c r="J58" i="4"/>
  <c r="J57" i="4"/>
  <c r="J56" i="4"/>
  <c r="J55" i="4"/>
  <c r="J54" i="4"/>
  <c r="J53" i="4"/>
  <c r="J52" i="4"/>
  <c r="J51" i="4"/>
  <c r="J50" i="4"/>
  <c r="J49" i="4"/>
  <c r="B61" i="4"/>
  <c r="B60" i="4"/>
  <c r="B59" i="4"/>
  <c r="B58" i="4"/>
  <c r="B57" i="4"/>
  <c r="B56" i="4"/>
  <c r="B55" i="4"/>
  <c r="B54" i="4"/>
  <c r="B53" i="4"/>
  <c r="B52" i="4"/>
  <c r="B51" i="4"/>
  <c r="B50" i="4"/>
  <c r="B49" i="4"/>
  <c r="J48" i="4"/>
  <c r="B48" i="4"/>
  <c r="I43" i="4"/>
  <c r="G43" i="4"/>
  <c r="E43" i="4"/>
  <c r="C43" i="4"/>
  <c r="B43" i="4"/>
  <c r="K42" i="4"/>
  <c r="K41" i="4"/>
  <c r="K28" i="4"/>
  <c r="K27" i="4"/>
  <c r="K26" i="4"/>
  <c r="K25" i="4"/>
  <c r="K24" i="4"/>
  <c r="K23" i="4"/>
  <c r="K22" i="4"/>
  <c r="K21" i="4"/>
  <c r="K20" i="4"/>
  <c r="K19" i="4"/>
  <c r="K18" i="4"/>
  <c r="K17" i="4"/>
  <c r="K16" i="4"/>
  <c r="K15" i="4"/>
  <c r="K14" i="4"/>
  <c r="K13" i="4"/>
  <c r="K12" i="4"/>
  <c r="K11" i="4"/>
  <c r="K10" i="4"/>
  <c r="L2" i="4"/>
  <c r="B2" i="4"/>
  <c r="C1" i="4"/>
  <c r="B1" i="4"/>
  <c r="C22" i="1" l="1"/>
  <c r="E22" i="1"/>
  <c r="O83" i="5"/>
  <c r="E21" i="1" s="1"/>
  <c r="G21" i="1"/>
  <c r="I24" i="1"/>
  <c r="E28" i="1"/>
  <c r="G28" i="1"/>
  <c r="F23" i="7"/>
  <c r="O23" i="7" s="1"/>
  <c r="C23" i="1" s="1"/>
  <c r="G37" i="8"/>
  <c r="L23" i="7"/>
  <c r="I43" i="6"/>
  <c r="P43" i="6" s="1"/>
  <c r="J44" i="5"/>
  <c r="O44" i="5" s="1"/>
  <c r="C21" i="1" s="1"/>
  <c r="J123" i="4"/>
  <c r="J81" i="4"/>
  <c r="K43" i="4"/>
  <c r="O43" i="4" s="1"/>
  <c r="C20" i="1" s="1"/>
  <c r="I25" i="1"/>
  <c r="I22" i="1"/>
  <c r="G49" i="3"/>
  <c r="I7" i="3" s="1"/>
  <c r="G106" i="3"/>
  <c r="I8" i="3" s="1"/>
  <c r="AG105" i="3"/>
  <c r="AF105" i="3"/>
  <c r="AE105" i="3"/>
  <c r="AD105" i="3"/>
  <c r="AC105" i="3"/>
  <c r="AB105" i="3"/>
  <c r="AA105" i="3"/>
  <c r="Z105" i="3"/>
  <c r="Y105" i="3"/>
  <c r="X105" i="3"/>
  <c r="W105" i="3"/>
  <c r="V105" i="3"/>
  <c r="U105" i="3"/>
  <c r="T105" i="3"/>
  <c r="S105" i="3"/>
  <c r="P105" i="3"/>
  <c r="O105" i="3"/>
  <c r="N105" i="3"/>
  <c r="M105" i="3"/>
  <c r="L105" i="3"/>
  <c r="AG104" i="3"/>
  <c r="AF104" i="3"/>
  <c r="AE104" i="3"/>
  <c r="AD104" i="3"/>
  <c r="AC104" i="3"/>
  <c r="AB104" i="3"/>
  <c r="AA104" i="3"/>
  <c r="Z104" i="3"/>
  <c r="Y104" i="3"/>
  <c r="X104" i="3"/>
  <c r="W104" i="3"/>
  <c r="V104" i="3"/>
  <c r="U104" i="3"/>
  <c r="T104" i="3"/>
  <c r="S104" i="3"/>
  <c r="P104" i="3"/>
  <c r="O104" i="3"/>
  <c r="N104" i="3"/>
  <c r="M104" i="3"/>
  <c r="L104" i="3"/>
  <c r="AG103" i="3"/>
  <c r="AF103" i="3"/>
  <c r="AE103" i="3"/>
  <c r="AD103" i="3"/>
  <c r="AC103" i="3"/>
  <c r="AB103" i="3"/>
  <c r="AA103" i="3"/>
  <c r="Z103" i="3"/>
  <c r="Y103" i="3"/>
  <c r="X103" i="3"/>
  <c r="W103" i="3"/>
  <c r="V103" i="3"/>
  <c r="U103" i="3"/>
  <c r="T103" i="3"/>
  <c r="S103" i="3"/>
  <c r="P103" i="3"/>
  <c r="O103" i="3"/>
  <c r="N103" i="3"/>
  <c r="M103" i="3"/>
  <c r="L103" i="3"/>
  <c r="AG102" i="3"/>
  <c r="AF102" i="3"/>
  <c r="AE102" i="3"/>
  <c r="AD102" i="3"/>
  <c r="AC102" i="3"/>
  <c r="AB102" i="3"/>
  <c r="AA102" i="3"/>
  <c r="Z102" i="3"/>
  <c r="Y102" i="3"/>
  <c r="X102" i="3"/>
  <c r="W102" i="3"/>
  <c r="V102" i="3"/>
  <c r="U102" i="3"/>
  <c r="T102" i="3"/>
  <c r="S102" i="3"/>
  <c r="P102" i="3"/>
  <c r="O102" i="3"/>
  <c r="N102" i="3"/>
  <c r="M102" i="3"/>
  <c r="L102" i="3"/>
  <c r="AG101" i="3"/>
  <c r="AF101" i="3"/>
  <c r="AE101" i="3"/>
  <c r="AD101" i="3"/>
  <c r="AC101" i="3"/>
  <c r="AB101" i="3"/>
  <c r="AA101" i="3"/>
  <c r="Z101" i="3"/>
  <c r="Y101" i="3"/>
  <c r="X101" i="3"/>
  <c r="W101" i="3"/>
  <c r="V101" i="3"/>
  <c r="U101" i="3"/>
  <c r="T101" i="3"/>
  <c r="S101" i="3"/>
  <c r="P101" i="3"/>
  <c r="O101" i="3"/>
  <c r="N101" i="3"/>
  <c r="M101" i="3"/>
  <c r="L101" i="3"/>
  <c r="AG100" i="3"/>
  <c r="AF100" i="3"/>
  <c r="AE100" i="3"/>
  <c r="AD100" i="3"/>
  <c r="AC100" i="3"/>
  <c r="AB100" i="3"/>
  <c r="AA100" i="3"/>
  <c r="Z100" i="3"/>
  <c r="Y100" i="3"/>
  <c r="X100" i="3"/>
  <c r="W100" i="3"/>
  <c r="V100" i="3"/>
  <c r="U100" i="3"/>
  <c r="T100" i="3"/>
  <c r="S100" i="3"/>
  <c r="P100" i="3"/>
  <c r="O100" i="3"/>
  <c r="N100" i="3"/>
  <c r="M100" i="3"/>
  <c r="L100" i="3"/>
  <c r="AG99" i="3"/>
  <c r="AF99" i="3"/>
  <c r="AE99" i="3"/>
  <c r="AD99" i="3"/>
  <c r="AC99" i="3"/>
  <c r="AB99" i="3"/>
  <c r="AA99" i="3"/>
  <c r="Z99" i="3"/>
  <c r="Y99" i="3"/>
  <c r="X99" i="3"/>
  <c r="W99" i="3"/>
  <c r="V99" i="3"/>
  <c r="U99" i="3"/>
  <c r="T99" i="3"/>
  <c r="S99" i="3"/>
  <c r="P99" i="3"/>
  <c r="O99" i="3"/>
  <c r="N99" i="3"/>
  <c r="M99" i="3"/>
  <c r="L99" i="3"/>
  <c r="AG98" i="3"/>
  <c r="AF98" i="3"/>
  <c r="AE98" i="3"/>
  <c r="AD98" i="3"/>
  <c r="AC98" i="3"/>
  <c r="AB98" i="3"/>
  <c r="AA98" i="3"/>
  <c r="Z98" i="3"/>
  <c r="Y98" i="3"/>
  <c r="X98" i="3"/>
  <c r="W98" i="3"/>
  <c r="V98" i="3"/>
  <c r="U98" i="3"/>
  <c r="T98" i="3"/>
  <c r="S98" i="3"/>
  <c r="P98" i="3"/>
  <c r="O98" i="3"/>
  <c r="N98" i="3"/>
  <c r="M98" i="3"/>
  <c r="L98" i="3"/>
  <c r="AG97" i="3"/>
  <c r="AF97" i="3"/>
  <c r="AE97" i="3"/>
  <c r="AD97" i="3"/>
  <c r="AC97" i="3"/>
  <c r="AB97" i="3"/>
  <c r="AA97" i="3"/>
  <c r="Z97" i="3"/>
  <c r="Y97" i="3"/>
  <c r="X97" i="3"/>
  <c r="W97" i="3"/>
  <c r="V97" i="3"/>
  <c r="U97" i="3"/>
  <c r="T97" i="3"/>
  <c r="S97" i="3"/>
  <c r="P97" i="3"/>
  <c r="O97" i="3"/>
  <c r="N97" i="3"/>
  <c r="M97" i="3"/>
  <c r="L97" i="3"/>
  <c r="AG96" i="3"/>
  <c r="AF96" i="3"/>
  <c r="AE96" i="3"/>
  <c r="AD96" i="3"/>
  <c r="AC96" i="3"/>
  <c r="AB96" i="3"/>
  <c r="AA96" i="3"/>
  <c r="Z96" i="3"/>
  <c r="Y96" i="3"/>
  <c r="X96" i="3"/>
  <c r="W96" i="3"/>
  <c r="V96" i="3"/>
  <c r="U96" i="3"/>
  <c r="T96" i="3"/>
  <c r="S96" i="3"/>
  <c r="P96" i="3"/>
  <c r="O96" i="3"/>
  <c r="N96" i="3"/>
  <c r="M96" i="3"/>
  <c r="L96" i="3"/>
  <c r="AG95" i="3"/>
  <c r="AF95" i="3"/>
  <c r="AE95" i="3"/>
  <c r="AD95" i="3"/>
  <c r="AC95" i="3"/>
  <c r="AB95" i="3"/>
  <c r="AA95" i="3"/>
  <c r="Z95" i="3"/>
  <c r="Y95" i="3"/>
  <c r="X95" i="3"/>
  <c r="W95" i="3"/>
  <c r="V95" i="3"/>
  <c r="U95" i="3"/>
  <c r="T95" i="3"/>
  <c r="S95" i="3"/>
  <c r="P95" i="3"/>
  <c r="O95" i="3"/>
  <c r="N95" i="3"/>
  <c r="M95" i="3"/>
  <c r="L95" i="3"/>
  <c r="AG94" i="3"/>
  <c r="AF94" i="3"/>
  <c r="AE94" i="3"/>
  <c r="AD94" i="3"/>
  <c r="AC94" i="3"/>
  <c r="AB94" i="3"/>
  <c r="AA94" i="3"/>
  <c r="Z94" i="3"/>
  <c r="Y94" i="3"/>
  <c r="X94" i="3"/>
  <c r="W94" i="3"/>
  <c r="V94" i="3"/>
  <c r="U94" i="3"/>
  <c r="T94" i="3"/>
  <c r="S94" i="3"/>
  <c r="P94" i="3"/>
  <c r="O94" i="3"/>
  <c r="N94" i="3"/>
  <c r="M94" i="3"/>
  <c r="L94" i="3"/>
  <c r="AG93" i="3"/>
  <c r="AF93" i="3"/>
  <c r="AE93" i="3"/>
  <c r="AD93" i="3"/>
  <c r="AC93" i="3"/>
  <c r="AB93" i="3"/>
  <c r="AA93" i="3"/>
  <c r="Z93" i="3"/>
  <c r="Y93" i="3"/>
  <c r="X93" i="3"/>
  <c r="W93" i="3"/>
  <c r="V93" i="3"/>
  <c r="U93" i="3"/>
  <c r="T93" i="3"/>
  <c r="S93" i="3"/>
  <c r="P93" i="3"/>
  <c r="O93" i="3"/>
  <c r="N93" i="3"/>
  <c r="M93" i="3"/>
  <c r="L93" i="3"/>
  <c r="AG92" i="3"/>
  <c r="AF92" i="3"/>
  <c r="AE92" i="3"/>
  <c r="AD92" i="3"/>
  <c r="AC92" i="3"/>
  <c r="AB92" i="3"/>
  <c r="AA92" i="3"/>
  <c r="Z92" i="3"/>
  <c r="Y92" i="3"/>
  <c r="X92" i="3"/>
  <c r="W92" i="3"/>
  <c r="V92" i="3"/>
  <c r="U92" i="3"/>
  <c r="T92" i="3"/>
  <c r="S92" i="3"/>
  <c r="P92" i="3"/>
  <c r="O92" i="3"/>
  <c r="N92" i="3"/>
  <c r="M92" i="3"/>
  <c r="L92" i="3"/>
  <c r="AG91" i="3"/>
  <c r="AF91" i="3"/>
  <c r="AE91" i="3"/>
  <c r="AD91" i="3"/>
  <c r="AC91" i="3"/>
  <c r="AB91" i="3"/>
  <c r="AA91" i="3"/>
  <c r="Z91" i="3"/>
  <c r="Y91" i="3"/>
  <c r="X91" i="3"/>
  <c r="W91" i="3"/>
  <c r="V91" i="3"/>
  <c r="U91" i="3"/>
  <c r="T91" i="3"/>
  <c r="S91" i="3"/>
  <c r="P91" i="3"/>
  <c r="O91" i="3"/>
  <c r="N91" i="3"/>
  <c r="M91" i="3"/>
  <c r="L91" i="3"/>
  <c r="AG88" i="3"/>
  <c r="AF88" i="3"/>
  <c r="AE88" i="3"/>
  <c r="AD88" i="3"/>
  <c r="AC88" i="3"/>
  <c r="AB88" i="3"/>
  <c r="AA88" i="3"/>
  <c r="Z88" i="3"/>
  <c r="Y88" i="3"/>
  <c r="X88" i="3"/>
  <c r="W88" i="3"/>
  <c r="V88" i="3"/>
  <c r="U88" i="3"/>
  <c r="T88" i="3"/>
  <c r="S88" i="3"/>
  <c r="P88" i="3"/>
  <c r="O88" i="3"/>
  <c r="N88" i="3"/>
  <c r="M88" i="3"/>
  <c r="L88" i="3"/>
  <c r="AG87" i="3"/>
  <c r="AF87" i="3"/>
  <c r="AE87" i="3"/>
  <c r="AD87" i="3"/>
  <c r="AC87" i="3"/>
  <c r="AB87" i="3"/>
  <c r="AA87" i="3"/>
  <c r="Z87" i="3"/>
  <c r="Y87" i="3"/>
  <c r="X87" i="3"/>
  <c r="W87" i="3"/>
  <c r="V87" i="3"/>
  <c r="U87" i="3"/>
  <c r="T87" i="3"/>
  <c r="S87" i="3"/>
  <c r="P87" i="3"/>
  <c r="O87" i="3"/>
  <c r="N87" i="3"/>
  <c r="M87" i="3"/>
  <c r="L87" i="3"/>
  <c r="AG86" i="3"/>
  <c r="AF86" i="3"/>
  <c r="AE86" i="3"/>
  <c r="AD86" i="3"/>
  <c r="AC86" i="3"/>
  <c r="AB86" i="3"/>
  <c r="AA86" i="3"/>
  <c r="Z86" i="3"/>
  <c r="Y86" i="3"/>
  <c r="X86" i="3"/>
  <c r="W86" i="3"/>
  <c r="V86" i="3"/>
  <c r="U86" i="3"/>
  <c r="T86" i="3"/>
  <c r="S86" i="3"/>
  <c r="P86" i="3"/>
  <c r="O86" i="3"/>
  <c r="N86" i="3"/>
  <c r="M86" i="3"/>
  <c r="L86" i="3"/>
  <c r="AG85" i="3"/>
  <c r="AF85" i="3"/>
  <c r="AE85" i="3"/>
  <c r="AD85" i="3"/>
  <c r="AC85" i="3"/>
  <c r="AB85" i="3"/>
  <c r="AA85" i="3"/>
  <c r="Z85" i="3"/>
  <c r="Y85" i="3"/>
  <c r="X85" i="3"/>
  <c r="W85" i="3"/>
  <c r="V85" i="3"/>
  <c r="U85" i="3"/>
  <c r="T85" i="3"/>
  <c r="S85" i="3"/>
  <c r="P85" i="3"/>
  <c r="O85" i="3"/>
  <c r="N85" i="3"/>
  <c r="M85" i="3"/>
  <c r="L85" i="3"/>
  <c r="AG84" i="3"/>
  <c r="AF84" i="3"/>
  <c r="AE84" i="3"/>
  <c r="AD84" i="3"/>
  <c r="AC84" i="3"/>
  <c r="AB84" i="3"/>
  <c r="AA84" i="3"/>
  <c r="Z84" i="3"/>
  <c r="Y84" i="3"/>
  <c r="X84" i="3"/>
  <c r="W84" i="3"/>
  <c r="V84" i="3"/>
  <c r="U84" i="3"/>
  <c r="T84" i="3"/>
  <c r="S84" i="3"/>
  <c r="P84" i="3"/>
  <c r="O84" i="3"/>
  <c r="N84" i="3"/>
  <c r="M84" i="3"/>
  <c r="L84" i="3"/>
  <c r="AG83" i="3"/>
  <c r="AF83" i="3"/>
  <c r="AE83" i="3"/>
  <c r="AD83" i="3"/>
  <c r="AC83" i="3"/>
  <c r="AB83" i="3"/>
  <c r="AA83" i="3"/>
  <c r="Z83" i="3"/>
  <c r="Y83" i="3"/>
  <c r="X83" i="3"/>
  <c r="W83" i="3"/>
  <c r="V83" i="3"/>
  <c r="U83" i="3"/>
  <c r="T83" i="3"/>
  <c r="S83" i="3"/>
  <c r="P83" i="3"/>
  <c r="O83" i="3"/>
  <c r="N83" i="3"/>
  <c r="M83" i="3"/>
  <c r="L83" i="3"/>
  <c r="AG82" i="3"/>
  <c r="AF82" i="3"/>
  <c r="AE82" i="3"/>
  <c r="AD82" i="3"/>
  <c r="AC82" i="3"/>
  <c r="AB82" i="3"/>
  <c r="AA82" i="3"/>
  <c r="Z82" i="3"/>
  <c r="Y82" i="3"/>
  <c r="X82" i="3"/>
  <c r="W82" i="3"/>
  <c r="V82" i="3"/>
  <c r="U82" i="3"/>
  <c r="T82" i="3"/>
  <c r="S82" i="3"/>
  <c r="P82" i="3"/>
  <c r="O82" i="3"/>
  <c r="N82" i="3"/>
  <c r="M82" i="3"/>
  <c r="L82" i="3"/>
  <c r="AG81" i="3"/>
  <c r="AF81" i="3"/>
  <c r="AE81" i="3"/>
  <c r="AD81" i="3"/>
  <c r="AC81" i="3"/>
  <c r="AB81" i="3"/>
  <c r="AA81" i="3"/>
  <c r="Z81" i="3"/>
  <c r="Y81" i="3"/>
  <c r="X81" i="3"/>
  <c r="W81" i="3"/>
  <c r="V81" i="3"/>
  <c r="U81" i="3"/>
  <c r="T81" i="3"/>
  <c r="S81" i="3"/>
  <c r="P81" i="3"/>
  <c r="O81" i="3"/>
  <c r="N81" i="3"/>
  <c r="M81" i="3"/>
  <c r="L81" i="3"/>
  <c r="AG80" i="3"/>
  <c r="AF80" i="3"/>
  <c r="AE80" i="3"/>
  <c r="AD80" i="3"/>
  <c r="AC80" i="3"/>
  <c r="AB80" i="3"/>
  <c r="AA80" i="3"/>
  <c r="Z80" i="3"/>
  <c r="Y80" i="3"/>
  <c r="X80" i="3"/>
  <c r="W80" i="3"/>
  <c r="V80" i="3"/>
  <c r="U80" i="3"/>
  <c r="T80" i="3"/>
  <c r="S80" i="3"/>
  <c r="P80" i="3"/>
  <c r="O80" i="3"/>
  <c r="N80" i="3"/>
  <c r="M80" i="3"/>
  <c r="L80" i="3"/>
  <c r="AG79" i="3"/>
  <c r="AF79" i="3"/>
  <c r="AE79" i="3"/>
  <c r="AD79" i="3"/>
  <c r="AC79" i="3"/>
  <c r="AB79" i="3"/>
  <c r="AA79" i="3"/>
  <c r="Z79" i="3"/>
  <c r="Y79" i="3"/>
  <c r="X79" i="3"/>
  <c r="W79" i="3"/>
  <c r="V79" i="3"/>
  <c r="U79" i="3"/>
  <c r="T79" i="3"/>
  <c r="S79" i="3"/>
  <c r="P79" i="3"/>
  <c r="O79" i="3"/>
  <c r="N79" i="3"/>
  <c r="M79" i="3"/>
  <c r="L79" i="3"/>
  <c r="AG78" i="3"/>
  <c r="AF78" i="3"/>
  <c r="AE78" i="3"/>
  <c r="AD78" i="3"/>
  <c r="AC78" i="3"/>
  <c r="AB78" i="3"/>
  <c r="AA78" i="3"/>
  <c r="Z78" i="3"/>
  <c r="Y78" i="3"/>
  <c r="X78" i="3"/>
  <c r="W78" i="3"/>
  <c r="V78" i="3"/>
  <c r="U78" i="3"/>
  <c r="T78" i="3"/>
  <c r="S78" i="3"/>
  <c r="P78" i="3"/>
  <c r="O78" i="3"/>
  <c r="N78" i="3"/>
  <c r="M78" i="3"/>
  <c r="L78" i="3"/>
  <c r="AG77" i="3"/>
  <c r="AF77" i="3"/>
  <c r="AE77" i="3"/>
  <c r="AD77" i="3"/>
  <c r="AC77" i="3"/>
  <c r="AB77" i="3"/>
  <c r="AA77" i="3"/>
  <c r="Z77" i="3"/>
  <c r="Y77" i="3"/>
  <c r="X77" i="3"/>
  <c r="W77" i="3"/>
  <c r="V77" i="3"/>
  <c r="U77" i="3"/>
  <c r="T77" i="3"/>
  <c r="S77" i="3"/>
  <c r="P77" i="3"/>
  <c r="O77" i="3"/>
  <c r="N77" i="3"/>
  <c r="M77" i="3"/>
  <c r="L77" i="3"/>
  <c r="AG76" i="3"/>
  <c r="AF76" i="3"/>
  <c r="AE76" i="3"/>
  <c r="AD76" i="3"/>
  <c r="AC76" i="3"/>
  <c r="AB76" i="3"/>
  <c r="AA76" i="3"/>
  <c r="Z76" i="3"/>
  <c r="Y76" i="3"/>
  <c r="X76" i="3"/>
  <c r="W76" i="3"/>
  <c r="V76" i="3"/>
  <c r="U76" i="3"/>
  <c r="T76" i="3"/>
  <c r="S76" i="3"/>
  <c r="P76" i="3"/>
  <c r="O76" i="3"/>
  <c r="N76" i="3"/>
  <c r="M76" i="3"/>
  <c r="L76" i="3"/>
  <c r="AG75" i="3"/>
  <c r="AF75" i="3"/>
  <c r="AE75" i="3"/>
  <c r="AD75" i="3"/>
  <c r="AC75" i="3"/>
  <c r="AB75" i="3"/>
  <c r="AA75" i="3"/>
  <c r="Z75" i="3"/>
  <c r="Y75" i="3"/>
  <c r="X75" i="3"/>
  <c r="W75" i="3"/>
  <c r="V75" i="3"/>
  <c r="U75" i="3"/>
  <c r="T75" i="3"/>
  <c r="S75" i="3"/>
  <c r="P75" i="3"/>
  <c r="O75" i="3"/>
  <c r="N75" i="3"/>
  <c r="M75" i="3"/>
  <c r="L75" i="3"/>
  <c r="AG74" i="3"/>
  <c r="AF74" i="3"/>
  <c r="AE74" i="3"/>
  <c r="AD74" i="3"/>
  <c r="AC74" i="3"/>
  <c r="AB74" i="3"/>
  <c r="AA74" i="3"/>
  <c r="Z74" i="3"/>
  <c r="Y74" i="3"/>
  <c r="X74" i="3"/>
  <c r="W74" i="3"/>
  <c r="V74" i="3"/>
  <c r="U74" i="3"/>
  <c r="T74" i="3"/>
  <c r="S74" i="3"/>
  <c r="P74" i="3"/>
  <c r="O74" i="3"/>
  <c r="N74" i="3"/>
  <c r="M74" i="3"/>
  <c r="L74" i="3"/>
  <c r="AG73" i="3"/>
  <c r="AF73" i="3"/>
  <c r="AE73" i="3"/>
  <c r="AD73" i="3"/>
  <c r="AC73" i="3"/>
  <c r="AB73" i="3"/>
  <c r="AA73" i="3"/>
  <c r="Z73" i="3"/>
  <c r="Y73" i="3"/>
  <c r="X73" i="3"/>
  <c r="W73" i="3"/>
  <c r="V73" i="3"/>
  <c r="U73" i="3"/>
  <c r="T73" i="3"/>
  <c r="S73" i="3"/>
  <c r="P73" i="3"/>
  <c r="O73" i="3"/>
  <c r="N73" i="3"/>
  <c r="M73" i="3"/>
  <c r="L73" i="3"/>
  <c r="AG72" i="3"/>
  <c r="AF72" i="3"/>
  <c r="AE72" i="3"/>
  <c r="AD72" i="3"/>
  <c r="AC72" i="3"/>
  <c r="AB72" i="3"/>
  <c r="AA72" i="3"/>
  <c r="Z72" i="3"/>
  <c r="Y72" i="3"/>
  <c r="X72" i="3"/>
  <c r="W72" i="3"/>
  <c r="V72" i="3"/>
  <c r="U72" i="3"/>
  <c r="T72" i="3"/>
  <c r="S72" i="3"/>
  <c r="P72" i="3"/>
  <c r="O72" i="3"/>
  <c r="N72" i="3"/>
  <c r="M72" i="3"/>
  <c r="L72" i="3"/>
  <c r="AG71" i="3"/>
  <c r="AF71" i="3"/>
  <c r="AE71" i="3"/>
  <c r="AD71" i="3"/>
  <c r="AC71" i="3"/>
  <c r="AB71" i="3"/>
  <c r="AA71" i="3"/>
  <c r="Z71" i="3"/>
  <c r="Y71" i="3"/>
  <c r="X71" i="3"/>
  <c r="W71" i="3"/>
  <c r="V71" i="3"/>
  <c r="U71" i="3"/>
  <c r="T71" i="3"/>
  <c r="S71" i="3"/>
  <c r="P71" i="3"/>
  <c r="O71" i="3"/>
  <c r="N71" i="3"/>
  <c r="M71" i="3"/>
  <c r="L71" i="3"/>
  <c r="AG70" i="3"/>
  <c r="AF70" i="3"/>
  <c r="AE70" i="3"/>
  <c r="AD70" i="3"/>
  <c r="AC70" i="3"/>
  <c r="AB70" i="3"/>
  <c r="AA70" i="3"/>
  <c r="Z70" i="3"/>
  <c r="Y70" i="3"/>
  <c r="X70" i="3"/>
  <c r="W70" i="3"/>
  <c r="V70" i="3"/>
  <c r="U70" i="3"/>
  <c r="T70" i="3"/>
  <c r="S70" i="3"/>
  <c r="P70" i="3"/>
  <c r="O70" i="3"/>
  <c r="N70" i="3"/>
  <c r="M70" i="3"/>
  <c r="L70" i="3"/>
  <c r="AG69" i="3"/>
  <c r="AF69" i="3"/>
  <c r="AE69" i="3"/>
  <c r="AD69" i="3"/>
  <c r="AC69" i="3"/>
  <c r="AB69" i="3"/>
  <c r="AA69" i="3"/>
  <c r="Z69" i="3"/>
  <c r="Y69" i="3"/>
  <c r="X69" i="3"/>
  <c r="W69" i="3"/>
  <c r="V69" i="3"/>
  <c r="U69" i="3"/>
  <c r="T69" i="3"/>
  <c r="S69" i="3"/>
  <c r="P69" i="3"/>
  <c r="O69" i="3"/>
  <c r="N69" i="3"/>
  <c r="M69" i="3"/>
  <c r="L69" i="3"/>
  <c r="AG68" i="3"/>
  <c r="AF68" i="3"/>
  <c r="AE68" i="3"/>
  <c r="AD68" i="3"/>
  <c r="AC68" i="3"/>
  <c r="AB68" i="3"/>
  <c r="AA68" i="3"/>
  <c r="Z68" i="3"/>
  <c r="Y68" i="3"/>
  <c r="X68" i="3"/>
  <c r="W68" i="3"/>
  <c r="V68" i="3"/>
  <c r="U68" i="3"/>
  <c r="T68" i="3"/>
  <c r="S68" i="3"/>
  <c r="P68" i="3"/>
  <c r="O68" i="3"/>
  <c r="N68" i="3"/>
  <c r="M68" i="3"/>
  <c r="L68" i="3"/>
  <c r="AG67" i="3"/>
  <c r="AF67" i="3"/>
  <c r="AE67" i="3"/>
  <c r="AD67" i="3"/>
  <c r="AC67" i="3"/>
  <c r="AB67" i="3"/>
  <c r="AA67" i="3"/>
  <c r="Z67" i="3"/>
  <c r="Y67" i="3"/>
  <c r="X67" i="3"/>
  <c r="W67" i="3"/>
  <c r="V67" i="3"/>
  <c r="U67" i="3"/>
  <c r="T67" i="3"/>
  <c r="S67" i="3"/>
  <c r="P67" i="3"/>
  <c r="O67" i="3"/>
  <c r="N67" i="3"/>
  <c r="M67" i="3"/>
  <c r="L67" i="3"/>
  <c r="AG66" i="3"/>
  <c r="AF66" i="3"/>
  <c r="AE66" i="3"/>
  <c r="AD66" i="3"/>
  <c r="AC66" i="3"/>
  <c r="AB66" i="3"/>
  <c r="AA66" i="3"/>
  <c r="Z66" i="3"/>
  <c r="Y66" i="3"/>
  <c r="X66" i="3"/>
  <c r="W66" i="3"/>
  <c r="V66" i="3"/>
  <c r="U66" i="3"/>
  <c r="T66" i="3"/>
  <c r="S66" i="3"/>
  <c r="P66" i="3"/>
  <c r="O66" i="3"/>
  <c r="N66" i="3"/>
  <c r="M66" i="3"/>
  <c r="L66" i="3"/>
  <c r="AG65" i="3"/>
  <c r="AF65" i="3"/>
  <c r="AE65" i="3"/>
  <c r="AD65" i="3"/>
  <c r="AC65" i="3"/>
  <c r="AB65" i="3"/>
  <c r="AA65" i="3"/>
  <c r="Z65" i="3"/>
  <c r="Y65" i="3"/>
  <c r="X65" i="3"/>
  <c r="W65" i="3"/>
  <c r="V65" i="3"/>
  <c r="U65" i="3"/>
  <c r="T65" i="3"/>
  <c r="S65" i="3"/>
  <c r="P65" i="3"/>
  <c r="O65" i="3"/>
  <c r="N65" i="3"/>
  <c r="M65" i="3"/>
  <c r="L65" i="3"/>
  <c r="AG64" i="3"/>
  <c r="AF64" i="3"/>
  <c r="AE64" i="3"/>
  <c r="AD64" i="3"/>
  <c r="AC64" i="3"/>
  <c r="AB64" i="3"/>
  <c r="AA64" i="3"/>
  <c r="Z64" i="3"/>
  <c r="Y64" i="3"/>
  <c r="X64" i="3"/>
  <c r="W64" i="3"/>
  <c r="V64" i="3"/>
  <c r="U64" i="3"/>
  <c r="T64" i="3"/>
  <c r="S64" i="3"/>
  <c r="P64" i="3"/>
  <c r="O64" i="3"/>
  <c r="N64" i="3"/>
  <c r="M64" i="3"/>
  <c r="L64" i="3"/>
  <c r="AG63" i="3"/>
  <c r="AF63" i="3"/>
  <c r="AE63" i="3"/>
  <c r="AD63" i="3"/>
  <c r="AC63" i="3"/>
  <c r="AB63" i="3"/>
  <c r="AA63" i="3"/>
  <c r="Z63" i="3"/>
  <c r="Y63" i="3"/>
  <c r="X63" i="3"/>
  <c r="W63" i="3"/>
  <c r="V63" i="3"/>
  <c r="U63" i="3"/>
  <c r="T63" i="3"/>
  <c r="S63" i="3"/>
  <c r="P63" i="3"/>
  <c r="O63" i="3"/>
  <c r="N63" i="3"/>
  <c r="M63" i="3"/>
  <c r="L63" i="3"/>
  <c r="AG62" i="3"/>
  <c r="AF62" i="3"/>
  <c r="AE62" i="3"/>
  <c r="AD62" i="3"/>
  <c r="AC62" i="3"/>
  <c r="AB62" i="3"/>
  <c r="AA62" i="3"/>
  <c r="Z62" i="3"/>
  <c r="Y62" i="3"/>
  <c r="X62" i="3"/>
  <c r="W62" i="3"/>
  <c r="V62" i="3"/>
  <c r="U62" i="3"/>
  <c r="T62" i="3"/>
  <c r="S62" i="3"/>
  <c r="P62" i="3"/>
  <c r="O62" i="3"/>
  <c r="N62" i="3"/>
  <c r="M62" i="3"/>
  <c r="L62" i="3"/>
  <c r="AG61" i="3"/>
  <c r="AF61" i="3"/>
  <c r="AE61" i="3"/>
  <c r="AD61" i="3"/>
  <c r="AC61" i="3"/>
  <c r="AB61" i="3"/>
  <c r="AA61" i="3"/>
  <c r="Z61" i="3"/>
  <c r="Y61" i="3"/>
  <c r="X61" i="3"/>
  <c r="W61" i="3"/>
  <c r="V61" i="3"/>
  <c r="U61" i="3"/>
  <c r="T61" i="3"/>
  <c r="S61" i="3"/>
  <c r="P61" i="3"/>
  <c r="O61" i="3"/>
  <c r="N61" i="3"/>
  <c r="M61" i="3"/>
  <c r="L61" i="3"/>
  <c r="AG60" i="3"/>
  <c r="AF60" i="3"/>
  <c r="AE60" i="3"/>
  <c r="AD60" i="3"/>
  <c r="AC60" i="3"/>
  <c r="AB60" i="3"/>
  <c r="AA60" i="3"/>
  <c r="Z60" i="3"/>
  <c r="Y60" i="3"/>
  <c r="X60" i="3"/>
  <c r="W60" i="3"/>
  <c r="V60" i="3"/>
  <c r="U60" i="3"/>
  <c r="T60" i="3"/>
  <c r="S60" i="3"/>
  <c r="P60" i="3"/>
  <c r="O60" i="3"/>
  <c r="N60" i="3"/>
  <c r="M60" i="3"/>
  <c r="L60" i="3"/>
  <c r="AG59" i="3"/>
  <c r="AF59" i="3"/>
  <c r="AE59" i="3"/>
  <c r="AD59" i="3"/>
  <c r="AC59" i="3"/>
  <c r="AB59" i="3"/>
  <c r="AA59" i="3"/>
  <c r="Z59" i="3"/>
  <c r="Y59" i="3"/>
  <c r="X59" i="3"/>
  <c r="W59" i="3"/>
  <c r="V59" i="3"/>
  <c r="U59" i="3"/>
  <c r="T59" i="3"/>
  <c r="S59" i="3"/>
  <c r="P59" i="3"/>
  <c r="O59" i="3"/>
  <c r="N59" i="3"/>
  <c r="M59" i="3"/>
  <c r="L59" i="3"/>
  <c r="AG58" i="3"/>
  <c r="AF58" i="3"/>
  <c r="AE58" i="3"/>
  <c r="AD58" i="3"/>
  <c r="AC58" i="3"/>
  <c r="AB58" i="3"/>
  <c r="AA58" i="3"/>
  <c r="Z58" i="3"/>
  <c r="Y58" i="3"/>
  <c r="X58" i="3"/>
  <c r="W58" i="3"/>
  <c r="V58" i="3"/>
  <c r="U58" i="3"/>
  <c r="T58" i="3"/>
  <c r="S58" i="3"/>
  <c r="P58" i="3"/>
  <c r="O58" i="3"/>
  <c r="N58" i="3"/>
  <c r="M58" i="3"/>
  <c r="L58" i="3"/>
  <c r="AG57" i="3"/>
  <c r="AF57" i="3"/>
  <c r="AE57" i="3"/>
  <c r="AD57" i="3"/>
  <c r="AC57" i="3"/>
  <c r="AB57" i="3"/>
  <c r="AA57" i="3"/>
  <c r="Z57" i="3"/>
  <c r="Y57" i="3"/>
  <c r="X57" i="3"/>
  <c r="W57" i="3"/>
  <c r="V57" i="3"/>
  <c r="U57" i="3"/>
  <c r="T57" i="3"/>
  <c r="S57" i="3"/>
  <c r="P57" i="3"/>
  <c r="O57" i="3"/>
  <c r="N57" i="3"/>
  <c r="M57" i="3"/>
  <c r="L57" i="3"/>
  <c r="AG56" i="3"/>
  <c r="AF56" i="3"/>
  <c r="AE56" i="3"/>
  <c r="AD56" i="3"/>
  <c r="AC56" i="3"/>
  <c r="AB56" i="3"/>
  <c r="AA56" i="3"/>
  <c r="Z56" i="3"/>
  <c r="Y56" i="3"/>
  <c r="X56" i="3"/>
  <c r="W56" i="3"/>
  <c r="V56" i="3"/>
  <c r="U56" i="3"/>
  <c r="T56" i="3"/>
  <c r="S56" i="3"/>
  <c r="P56" i="3"/>
  <c r="O56" i="3"/>
  <c r="N56" i="3"/>
  <c r="M56" i="3"/>
  <c r="L56" i="3"/>
  <c r="AG55" i="3"/>
  <c r="AF55" i="3"/>
  <c r="AE55" i="3"/>
  <c r="AD55" i="3"/>
  <c r="AC55" i="3"/>
  <c r="AB55" i="3"/>
  <c r="AA55" i="3"/>
  <c r="Z55" i="3"/>
  <c r="Y55" i="3"/>
  <c r="X55" i="3"/>
  <c r="W55" i="3"/>
  <c r="V55" i="3"/>
  <c r="U55" i="3"/>
  <c r="T55" i="3"/>
  <c r="S55" i="3"/>
  <c r="P55" i="3"/>
  <c r="O55" i="3"/>
  <c r="N55" i="3"/>
  <c r="M55" i="3"/>
  <c r="L55" i="3"/>
  <c r="AG54" i="3"/>
  <c r="AF54" i="3"/>
  <c r="AE54" i="3"/>
  <c r="AD54" i="3"/>
  <c r="AC54" i="3"/>
  <c r="AB54" i="3"/>
  <c r="AA54" i="3"/>
  <c r="Z54" i="3"/>
  <c r="Y54" i="3"/>
  <c r="X54" i="3"/>
  <c r="W54" i="3"/>
  <c r="V54" i="3"/>
  <c r="U54" i="3"/>
  <c r="T54" i="3"/>
  <c r="S54" i="3"/>
  <c r="P54" i="3"/>
  <c r="O54" i="3"/>
  <c r="N54" i="3"/>
  <c r="M54" i="3"/>
  <c r="L54" i="3"/>
  <c r="J2" i="3"/>
  <c r="I21" i="1" l="1"/>
  <c r="C28" i="1"/>
  <c r="C30" i="1" s="1"/>
  <c r="I23" i="1"/>
  <c r="I20" i="1"/>
  <c r="L106" i="3"/>
  <c r="I35" i="1" s="1"/>
  <c r="X106" i="3"/>
  <c r="I47" i="1" s="1"/>
  <c r="AB106" i="3"/>
  <c r="I55" i="1" s="1"/>
  <c r="Y106" i="3"/>
  <c r="I48" i="1" s="1"/>
  <c r="V106" i="3"/>
  <c r="I45" i="1" s="1"/>
  <c r="AD106" i="3"/>
  <c r="I57" i="1" s="1"/>
  <c r="P106" i="3"/>
  <c r="I39" i="1" s="1"/>
  <c r="U106" i="3"/>
  <c r="I44" i="1" s="1"/>
  <c r="W106" i="3"/>
  <c r="I46" i="1" s="1"/>
  <c r="AF106" i="3"/>
  <c r="AC106" i="3"/>
  <c r="I56" i="1" s="1"/>
  <c r="AG106" i="3"/>
  <c r="I60" i="1" s="1"/>
  <c r="N106" i="3"/>
  <c r="I37" i="1" s="1"/>
  <c r="T106" i="3"/>
  <c r="I43" i="1" s="1"/>
  <c r="O106" i="3"/>
  <c r="I38" i="1" s="1"/>
  <c r="S106" i="3"/>
  <c r="I42" i="1" s="1"/>
  <c r="AA106" i="3"/>
  <c r="I54" i="1" s="1"/>
  <c r="AE106" i="3"/>
  <c r="Z106" i="3"/>
  <c r="I49" i="1" s="1"/>
  <c r="M106" i="3"/>
  <c r="I36" i="1" s="1"/>
  <c r="I12" i="3"/>
  <c r="B2" i="3"/>
  <c r="C1" i="3"/>
  <c r="B1" i="3"/>
  <c r="I59" i="1" l="1"/>
  <c r="A29" i="9"/>
  <c r="A28" i="9"/>
  <c r="I58" i="1"/>
  <c r="A16" i="9"/>
  <c r="A15" i="9"/>
  <c r="I28" i="1"/>
  <c r="D67" i="1" s="1"/>
  <c r="I68" i="1" s="1"/>
  <c r="I51" i="1"/>
  <c r="D68" i="1" s="1"/>
  <c r="I62" i="1" l="1"/>
  <c r="I64" i="1" s="1"/>
  <c r="D69" i="1"/>
  <c r="I67" i="1" s="1"/>
  <c r="I69" i="1" s="1"/>
  <c r="A70" i="1" s="1"/>
</calcChain>
</file>

<file path=xl/sharedStrings.xml><?xml version="1.0" encoding="utf-8"?>
<sst xmlns="http://schemas.openxmlformats.org/spreadsheetml/2006/main" count="589" uniqueCount="393">
  <si>
    <t>For Office Use Only:</t>
  </si>
  <si>
    <t xml:space="preserve">Checked </t>
  </si>
  <si>
    <t>Approved</t>
  </si>
  <si>
    <t>LICENSED CHARITABLE ORGANIZATION FINANCIAL REPORT</t>
  </si>
  <si>
    <t>CG-FIN-ORG</t>
  </si>
  <si>
    <t>Report Type:</t>
  </si>
  <si>
    <t>Annual (Jan - Dec)</t>
  </si>
  <si>
    <t>1st Quarter (Jan - Mar)</t>
  </si>
  <si>
    <t>2nd Quarter (Apr - Jun)</t>
  </si>
  <si>
    <t>3rd Quarter (Jul - Sep)</t>
  </si>
  <si>
    <t>4th Quarter (Oct - Dec)</t>
  </si>
  <si>
    <t>REPORT_TYPE</t>
  </si>
  <si>
    <t>Year:</t>
  </si>
  <si>
    <t>LICENSE INFORMATION</t>
  </si>
  <si>
    <t>Zip Code</t>
  </si>
  <si>
    <t>License Number</t>
  </si>
  <si>
    <t>ORG</t>
  </si>
  <si>
    <t>Name of Organization</t>
  </si>
  <si>
    <t>Street Address</t>
  </si>
  <si>
    <t>City</t>
  </si>
  <si>
    <t>State</t>
  </si>
  <si>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</si>
  <si>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</si>
  <si>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</si>
  <si>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</si>
  <si>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</si>
  <si>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</si>
  <si>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</si>
  <si>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</si>
  <si>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</si>
  <si>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</si>
  <si>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</si>
  <si>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</si>
  <si>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</si>
  <si>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</si>
  <si>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</si>
  <si>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</si>
  <si>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</si>
  <si>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</si>
  <si>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</si>
  <si>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</si>
  <si>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</si>
  <si>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</si>
  <si>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</si>
  <si>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</si>
  <si>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</si>
  <si>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</si>
  <si>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</si>
  <si>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</si>
  <si>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</si>
  <si>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</si>
  <si>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</si>
  <si>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</si>
  <si>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</si>
  <si>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</si>
  <si>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</si>
  <si>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</si>
  <si>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</si>
  <si>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</si>
  <si>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</si>
  <si>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</si>
  <si>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</si>
  <si>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</si>
  <si>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</si>
  <si>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</si>
  <si>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</si>
  <si>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</si>
  <si>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</si>
  <si>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</si>
  <si>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</si>
  <si>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</si>
  <si>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</si>
  <si>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</si>
  <si>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</si>
  <si>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</si>
  <si>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</si>
  <si>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</si>
  <si>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</si>
  <si>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</si>
  <si>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</si>
  <si>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</si>
  <si>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</si>
  <si>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</si>
  <si>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</si>
  <si>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</si>
  <si>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</si>
  <si>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</si>
  <si>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</si>
  <si>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</si>
  <si>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</si>
  <si>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</si>
  <si>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</si>
  <si>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</si>
  <si>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</si>
  <si>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</si>
  <si>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</si>
  <si>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</si>
  <si>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</si>
  <si>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</si>
  <si>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</si>
  <si>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</si>
  <si>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</si>
  <si>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</si>
  <si>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</si>
  <si>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</si>
  <si>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</si>
  <si>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</si>
  <si>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</si>
  <si>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</si>
  <si>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</si>
  <si>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</si>
  <si>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</si>
  <si>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</si>
  <si>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</si>
  <si>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</si>
  <si>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</si>
  <si>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</si>
  <si>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</si>
  <si>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</si>
  <si>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</si>
  <si>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</si>
  <si>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</si>
  <si>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</si>
  <si>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</si>
  <si>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</si>
  <si>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</si>
  <si>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</si>
  <si>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</si>
  <si>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</si>
  <si>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</si>
  <si>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</si>
  <si>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</si>
  <si>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</si>
  <si>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</si>
  <si>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</si>
  <si>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</si>
  <si>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</si>
  <si>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</si>
  <si>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</si>
  <si>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</si>
  <si>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</si>
  <si>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</si>
  <si>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Summary of All Charitable Gaming Receipts &amp; Payouts</t>
  </si>
  <si>
    <t>Gaming Activity</t>
  </si>
  <si>
    <t>Gross Receipts</t>
  </si>
  <si>
    <t>All Payouts by Cash &amp; Check</t>
  </si>
  <si>
    <t>Purchased Prizes</t>
  </si>
  <si>
    <t>Adjusted Gross Receipts</t>
  </si>
  <si>
    <t>Bingo</t>
  </si>
  <si>
    <t>Pulltabs</t>
  </si>
  <si>
    <t>Information included in the chart below is pulled from the individual worksheets for each gaming activity.</t>
  </si>
  <si>
    <t>Electronic Pulltabs</t>
  </si>
  <si>
    <t>Raffles</t>
  </si>
  <si>
    <t>Non Cash Prize Wheels</t>
  </si>
  <si>
    <t>Special License</t>
  </si>
  <si>
    <t>Less: Returned Checks</t>
  </si>
  <si>
    <t>TOTAL</t>
  </si>
  <si>
    <t>Summary of All Charitable Gaming Expenses</t>
  </si>
  <si>
    <t>Information included in the chart below is pulled from the individual worksheet for the Gaming Account Info.</t>
  </si>
  <si>
    <t>License</t>
  </si>
  <si>
    <t>Org Name</t>
  </si>
  <si>
    <t>Date</t>
  </si>
  <si>
    <t>Check # / ACH</t>
  </si>
  <si>
    <t>Payee</t>
  </si>
  <si>
    <t>Deposit Amount</t>
  </si>
  <si>
    <t>Payment Amount</t>
  </si>
  <si>
    <t>Description of Deposit</t>
  </si>
  <si>
    <t>Listing of All Deposits into the Separate Charitable Gaming Account</t>
  </si>
  <si>
    <t>TOTAL DEPOSITS</t>
  </si>
  <si>
    <t>Listing of All Payments out of the Separate Charitable Gaming Account</t>
  </si>
  <si>
    <t>Expense Type</t>
  </si>
  <si>
    <t>Expense_Type</t>
  </si>
  <si>
    <t>Purchase or Rental of Bingo Paper, Pulltabs, Electronic Pulltabs, Equipment &amp; Card Minding</t>
  </si>
  <si>
    <t>Facility Rent</t>
  </si>
  <si>
    <t>Janitorial Services</t>
  </si>
  <si>
    <t>Security</t>
  </si>
  <si>
    <t>Accounting &amp; Bookkeeping Services</t>
  </si>
  <si>
    <t>Advertising &amp; Promotions</t>
  </si>
  <si>
    <t>Fees for Bank, Credit Card, Check Verification &amp; Bad Check Collection</t>
  </si>
  <si>
    <t>Printing</t>
  </si>
  <si>
    <t>Volunteer Food, Clothing &amp; Raffle Sellers Incentive</t>
  </si>
  <si>
    <t>Utilities (Telephone, Electric, Gas, Water, Sewer, Trash)</t>
  </si>
  <si>
    <t>Insurance</t>
  </si>
  <si>
    <t>Sales/Use Tax on Gaming Supplies &amp; Equipment</t>
  </si>
  <si>
    <t>Fines to Charitable Gaming</t>
  </si>
  <si>
    <t>Fees to Charitable Gaming</t>
  </si>
  <si>
    <t>Prizes Purchased</t>
  </si>
  <si>
    <t>Prizes Awarded by Check/ACH</t>
  </si>
  <si>
    <t>Federal Excise Tax</t>
  </si>
  <si>
    <t>Charitable Contributions</t>
  </si>
  <si>
    <t>Transfers to General Account</t>
  </si>
  <si>
    <t>Start-up Cash</t>
  </si>
  <si>
    <t>TOTAL PAYMENTS</t>
  </si>
  <si>
    <t>CHARITABLE GAMING ACCOUNT INFORMATION</t>
  </si>
  <si>
    <t>Checkbook Balance as of End of Previous Quarter</t>
  </si>
  <si>
    <t>Total Deposits (detailed below)</t>
  </si>
  <si>
    <t>Total Payments (detailed below)</t>
  </si>
  <si>
    <t>Bank Charges not included below</t>
  </si>
  <si>
    <t>Returned Checks not included below</t>
  </si>
  <si>
    <t>Checkbook Balance as of End of Current Quarter</t>
  </si>
  <si>
    <t>Other - list payments as negative amount</t>
  </si>
  <si>
    <t>Name of Financial Institution</t>
  </si>
  <si>
    <t>Account Number</t>
  </si>
  <si>
    <t>Persons Authorized to Sign for the Account</t>
  </si>
  <si>
    <t>Name</t>
  </si>
  <si>
    <t>Title</t>
  </si>
  <si>
    <t>Total from the attachments for Deposits</t>
  </si>
  <si>
    <t>See attachments</t>
  </si>
  <si>
    <t>Provide information below for all deposits or funds received into the bank account listed above.  This information should agree to your bank statement. Attach additional copies of this chart if necessary and include the totals from the additional copies in the line included at the end of the table.</t>
  </si>
  <si>
    <t>Provide information below for all payments or withdrawal of funds out of the bank account listed above. This information should agree to your bank statement. If one payment includes multiple expense types, please break the payment down and list by expense type. Attach additional copies of this chart if necessary and include the totals from the additional copies in the section included at the end of the table.</t>
  </si>
  <si>
    <t>Expenses Used in the 40% Calculation</t>
  </si>
  <si>
    <t>Less:  Sales/Use Tax on Gaming Supplies &amp; Equipment</t>
  </si>
  <si>
    <t>TOTAL EXPENSES USED IN THE 40% CALCULATION</t>
  </si>
  <si>
    <t>Expenses NOT Used in the 40% Calculation</t>
  </si>
  <si>
    <t>TOTAL EXPENSES NOT USED IN THE 40% CALCULATION</t>
  </si>
  <si>
    <t>FEE DUE</t>
  </si>
  <si>
    <t xml:space="preserve">TOTAL EXPENSES </t>
  </si>
  <si>
    <t>40% Calculation</t>
  </si>
  <si>
    <t>Eligible Expenses for 40% Calc</t>
  </si>
  <si>
    <t>Total Net</t>
  </si>
  <si>
    <t>Percentage</t>
  </si>
  <si>
    <t>Signature and Verification</t>
  </si>
  <si>
    <t>Under penalty of perjury, I declare that I have examined this report, including any accompanying schedules and attachments, and to the best of my knowledge and belief it is a true, correct, and complete report. Declaration of preprarer (other than organization official) is based on all available information.</t>
  </si>
  <si>
    <t>OFFICER OF ORGANIZATION MUST SIGN REPORT</t>
  </si>
  <si>
    <t>CEO or CFO Print Name</t>
  </si>
  <si>
    <t>Signature</t>
  </si>
  <si>
    <t>Daytime Phone</t>
  </si>
  <si>
    <t>Preparer Print Name</t>
  </si>
  <si>
    <t>SUMMARY OF BINGO ACTIVITY</t>
  </si>
  <si>
    <t>Bingo Receipts per Session</t>
  </si>
  <si>
    <t>Provide information below for all Bingo receipts per session.  This information should agree to your internal accounting records. Attach additional copies of this chart if necessary and include the totals from the additional copies in the line included at the end of the table.</t>
  </si>
  <si>
    <t># of Players</t>
  </si>
  <si>
    <t>CG-FIN-ORG Attachment A</t>
  </si>
  <si>
    <t>CG-FIN-ORG Attachment B</t>
  </si>
  <si>
    <t>Bingo Paper</t>
  </si>
  <si>
    <t>Card Minding</t>
  </si>
  <si>
    <t>Pickle Jar
and etc.</t>
  </si>
  <si>
    <t>Cash 
(Short) / Over</t>
  </si>
  <si>
    <t>Total of add'l sheets</t>
  </si>
  <si>
    <t>Bingo Payouts per Session</t>
  </si>
  <si>
    <t>Provide information below for all Bingo payouts per session.  This information should agree to your internal accounting records. Attach additional copies of this chart if necessary and include the totals from the additional copies in the line included at the end of the table.</t>
  </si>
  <si>
    <t>Bingo Payouts by
Cash &amp; Check</t>
  </si>
  <si>
    <t>FMV / Cost of
Purchased Prize *</t>
  </si>
  <si>
    <t>* Fair Market Value (FMV) amounts to determine $5,000 Payout Limit and 40%. Purchased prizes include Door Prizes, Bingo Game Prizes and Purchased Pulltabs</t>
  </si>
  <si>
    <t>Donated Cash and Prizes Received from Patrons per Session</t>
  </si>
  <si>
    <t>1:036 Section 2 (16) The FMV of Bingo Paper, CMD or Pulltabs given away as prizes shall be the price paid by a patron for the same item.</t>
  </si>
  <si>
    <t>1:036 Section 2 (20) If a pulltab is awarded as a bingo prize or door prize, the bingo payout manager shall purchase pulltabs with cash from bingo payout to pulltab sales and pulltabs purchased shall be reported as a pulltab sale.</t>
  </si>
  <si>
    <t>FMV of Donated Prize</t>
  </si>
  <si>
    <t>Cash/Check Donations Received from Patrons</t>
  </si>
  <si>
    <t>PULL TAB RECEIPTS</t>
  </si>
  <si>
    <t>Electronic Pulltab Receipts</t>
  </si>
  <si>
    <t>Paper Pulltabs (including dispenser)</t>
  </si>
  <si>
    <t>Progressive Pulltabs</t>
  </si>
  <si>
    <t>Less: Pulltabs Given Away as Pulltab Game Prize</t>
  </si>
  <si>
    <t>CG-FIN-ORG Attachment C</t>
  </si>
  <si>
    <t>SUMMARY OF PULLTAB ACTIVITY SOLD DURING BINGO SESSION</t>
  </si>
  <si>
    <t>Pulltab Receipts per Session</t>
  </si>
  <si>
    <t>Pulltab Payouts per Session</t>
  </si>
  <si>
    <t>Provide information below for all Pulltab and Electronic Pulltab payouts per session.  This information should agree to your internal accounting records. Attach additional copies of this chart if necessary and include the totals from the additional copies in the line included at the end of the table.</t>
  </si>
  <si>
    <t>Provide information below for all Pulltab and Electronic Pulltab receipts per session.  This information should agree to your internal accounting records. Attach additional copies of this chart if necessary and include the totals from the additional copies in the line included at the end of the table.</t>
  </si>
  <si>
    <t>PULL TAB PAYOUTS</t>
  </si>
  <si>
    <t>Progressive Payouts &amp; Jackpots by Cash &amp; Check</t>
  </si>
  <si>
    <t>FMV / Cost Purchase Prize</t>
  </si>
  <si>
    <t>Paper Pulltabs Payout by Cash &amp; Check (including dispenser)</t>
  </si>
  <si>
    <t>Electronic Pulltab Payouts by Cash &amp; Check</t>
  </si>
  <si>
    <t xml:space="preserve">* Fair Market Value (FMV) amounts to determine $5,000 Payout Limit and 40%. </t>
  </si>
  <si>
    <t>CG-FIN-ORG Attachment D</t>
  </si>
  <si>
    <t>SUMMARY OF ALL PULLTAB ACTIVITY NOT SOLD DURING BINGO SESSION</t>
  </si>
  <si>
    <t>Pulltab Given Away</t>
  </si>
  <si>
    <t>Actual Gross Receipts</t>
  </si>
  <si>
    <t>Payouts by Cash &amp; Check</t>
  </si>
  <si>
    <t>Merchandise Purchased Prizes</t>
  </si>
  <si>
    <t>Provide information below for all Paper Pulltab activity not sold during a bingo session.  This information should agree to your internal accounting records. Attach additional copies of this chart if necessary and include the totals from the additional copies in the line included at the end of the table.</t>
  </si>
  <si>
    <t>Paper Pulltabs Not Sold During Bingo Session</t>
  </si>
  <si>
    <t>Dis-penser?</t>
  </si>
  <si>
    <t>Yes</t>
  </si>
  <si>
    <t>No</t>
  </si>
  <si>
    <t>Y_N</t>
  </si>
  <si>
    <t>Electronic Pulltabs Not Sold During Bingo Session</t>
  </si>
  <si>
    <t>Provide information below for all Electronic Pulltab activity not sold during a bingo session.  This information should agree to your internal accounting records. Attach additional copies of this chart if necessary and include the totals from the additional copies in the line included at the end of the table.</t>
  </si>
  <si>
    <t>CG-FIN-ORG Attachment E</t>
  </si>
  <si>
    <t>SUMMARY OF GAMING ACTIVITY - RAFFLES &amp; NON-CASH PRIZE WHEELS</t>
  </si>
  <si>
    <t>Raffle Receipts &amp; Payouts</t>
  </si>
  <si>
    <t>Date of Drawing</t>
  </si>
  <si>
    <t>Raffle Gross Receipts</t>
  </si>
  <si>
    <t>Total Gross</t>
  </si>
  <si>
    <t>Raffle Cash &amp; Check Prizes</t>
  </si>
  <si>
    <t>Merchandise Prize Purchase Price</t>
  </si>
  <si>
    <t>Total Payouts</t>
  </si>
  <si>
    <t>Non-Cash Prize Wheel Receipts &amp; Payouts</t>
  </si>
  <si>
    <t>Provide information below for all Raffle activity.  This information should agree to your internal accounting records. Attach additional copies of this chart if necessary and include the totals from the additional copies in the line included at the end of the table.</t>
  </si>
  <si>
    <t>Provide information below for all Non-Cash Prize Wheel activity.  This information should agree to your internal accounting records. Attach additional copies of this chart if necessary and include the totals from the additional copies in the line included at the end of the table.</t>
  </si>
  <si>
    <t>Non-Cash Prize Wheel Receipts</t>
  </si>
  <si>
    <t>Date of Event</t>
  </si>
  <si>
    <t>Type of Event (CFE or SLCFE)</t>
  </si>
  <si>
    <t>Cash &amp; Check Payouts</t>
  </si>
  <si>
    <t>Merchandise Purchase Price</t>
  </si>
  <si>
    <t>CFE</t>
  </si>
  <si>
    <t>SLCFE</t>
  </si>
  <si>
    <t>Event_Type</t>
  </si>
  <si>
    <t>SPECIAL LICENSE ACTIVITY</t>
  </si>
  <si>
    <t>CG-FIN-ORG Attachment F</t>
  </si>
  <si>
    <t>Special License Activity - Do NOT Report on Attachment B, C or D</t>
  </si>
  <si>
    <t>Provide information below for all Special License activity.  Do not report this activity on Attachment B, C or D and include Bingo, Pulltabs, Raffles and Non-Cash Prize Wheels completed at the event. This information should agree to your internal accounting records. Attach additional copies of this chart if necessary and include the totals from the additional copies in the line included at the end of the table.  (CFE = Charity Fundraising Event; SLCFE = Special Limited Charity Fundraising Event)</t>
  </si>
  <si>
    <t>Donated Cash and Prizes Received from Patrons for the Event</t>
  </si>
  <si>
    <t>Provide information below for all donated cash and prizes per session.  This information should agree to your internal accounting records.  Donated Cash and Prizes are not included in the calculations on the CG Fin Report worksheet.  Any donated cash/check must be deposited into the General Account. Attach additional copies of this chart if necessary and include the totals from the additional copies in the line included at the end of the table.</t>
  </si>
  <si>
    <t>Provide information below for all donated cash and prizes for the event.  This information should agree to your internal accounting records.  Donated Cash and Prizes are not included in the calculations on the CG Fin Report worksheet. Attach additional copies of this chart if necessary and include the totals from the additional copies in the line included at the end of the table.</t>
  </si>
  <si>
    <t>Cash/Check Donations Received</t>
  </si>
  <si>
    <t>CG-FIN-ORG Attachment G</t>
  </si>
  <si>
    <t>SUMMARY OF CONTRIBUTIONS AND TRANSFERS</t>
  </si>
  <si>
    <t>Report of Charitable Contributions Made by Licensee</t>
  </si>
  <si>
    <t>Provide information below for all charitable expenditures from the charitable gaming account made by your organziation for charitable endeavors pursuant to KRS 238.550.  This information should agree to your internal accounting records. Attach additional copies of this chart if necessary and include the totals from the additional copies in the line included at the end of the table.</t>
  </si>
  <si>
    <t>Purpose</t>
  </si>
  <si>
    <t>Amount</t>
  </si>
  <si>
    <t>Charitable
Endeavor (Payee)</t>
  </si>
  <si>
    <t>Street Address /
City / State</t>
  </si>
  <si>
    <t>Total from the attachments</t>
  </si>
  <si>
    <t>Total Charitable Contributions</t>
  </si>
  <si>
    <t>Account Type</t>
  </si>
  <si>
    <t>Bank Name</t>
  </si>
  <si>
    <t>Report of Transfers Made by Licensee</t>
  </si>
  <si>
    <t>Provide information below for all transfers made from the charitable gaming account to all other accounts operated by the organization. This information should agree to your internal accounting records. Attach additional copies of this chart if necessary and include the totals from the additional copies in the line included at the end of the table.</t>
  </si>
  <si>
    <t>Returned Checks Collected</t>
  </si>
  <si>
    <t>CG-FIN-ORG Attachment H</t>
  </si>
  <si>
    <t>REPORT OF ALL WINNERS OF PRIZES WITH A FMV OF $600 OR MORE</t>
  </si>
  <si>
    <t>Winner's Name</t>
  </si>
  <si>
    <t>Winner's Address</t>
  </si>
  <si>
    <t>Prize Value</t>
  </si>
  <si>
    <t>Description of Prize
(if not cash)</t>
  </si>
  <si>
    <t>Provide information below for all winners of prizes with a fair market value of $600 or more.  This information should agree to your bank statement. Attach additional copies of this chart if necessary.</t>
  </si>
  <si>
    <t>CG-FIN-ORG Attachment I</t>
  </si>
  <si>
    <t>CHARITY GAME TICKETS AND PULLTABS INVENTORY</t>
  </si>
  <si>
    <t>Name of Game</t>
  </si>
  <si>
    <t>Manufacturer Name</t>
  </si>
  <si>
    <t>Form Number</t>
  </si>
  <si>
    <t>Serial Number</t>
  </si>
  <si>
    <t>Ticket Count</t>
  </si>
  <si>
    <t>Provide information below for inventory of game tickets and pulltabs. Attach additional copies if necessary.</t>
  </si>
  <si>
    <t>Person Conducting Inventory</t>
  </si>
  <si>
    <t>CG-FIN-ORG Attachment J</t>
  </si>
  <si>
    <t>BINGO PAPER SUPPLIES INVENTORY</t>
  </si>
  <si>
    <t>Provide information below for inventory of bingo paper supplies. Attach additional copies if necessary.</t>
  </si>
  <si>
    <t>Product Description
(e.g., 9 ON 9 UP)</t>
  </si>
  <si>
    <t>Total # Packs/Sheets</t>
  </si>
  <si>
    <t>CG Fin Report</t>
  </si>
  <si>
    <t>(A) Gaming Account Info</t>
  </si>
  <si>
    <t>(B) Bingo Activity</t>
  </si>
  <si>
    <t>(C) Pulltab Activity</t>
  </si>
  <si>
    <t>(D) Other Pulltab Activity</t>
  </si>
  <si>
    <t>(E) Raffles &amp; NC Prize Wheels</t>
  </si>
  <si>
    <t>(F) Special Lic Activity</t>
  </si>
  <si>
    <t>(G) Contrib &amp; Transfers</t>
  </si>
  <si>
    <t>(H) Winners of $600+</t>
  </si>
  <si>
    <t>(I) Pulltab Inventory</t>
  </si>
  <si>
    <t xml:space="preserve">(J) Bingo Inventory </t>
  </si>
  <si>
    <t>KHRG</t>
  </si>
  <si>
    <t>Office of Charitable Gaming</t>
  </si>
  <si>
    <t>4047 Iron Works Parkway</t>
  </si>
  <si>
    <t>Lexington, KY  40511</t>
  </si>
  <si>
    <t>The Financial Report Fee Due is calculated on the CG Fin Report and should be included with the report submission.</t>
  </si>
  <si>
    <t>The Licensed Charitable Organization Financial Report consists of the following forms/reports included in each of the individual worksheets of this Excel file/spreadsheet:</t>
  </si>
  <si>
    <t>Annual Reports for December 31st calendar year</t>
  </si>
  <si>
    <t>DUE:  January 31st</t>
  </si>
  <si>
    <t>Quarterly Reports for 1st Quarter ending March 31st</t>
  </si>
  <si>
    <t>DUE:  April 30th</t>
  </si>
  <si>
    <t>Quarterly Reports for 2nd Quarter ending June 30th</t>
  </si>
  <si>
    <t>DUE:  July 31st</t>
  </si>
  <si>
    <t>Quarterly Reports for 3rd Quarter ending September 30th</t>
  </si>
  <si>
    <t>DUE:  October 31st</t>
  </si>
  <si>
    <t>Quarterly Reports for 4th Quarter ending December 31st</t>
  </si>
  <si>
    <t>As outlined in KRS 238.550, all licensed charitable organziations that have annual gross receipts of $200,000 or less and do not have a weekly bingo session shall submit an annual financial report.  All other licensed charitable organizations shall submit financial reports on a quarterly basis.</t>
  </si>
  <si>
    <t>Reporting Deadline Submssions are:</t>
  </si>
  <si>
    <t>Certifications</t>
  </si>
  <si>
    <t>Have all adjusted gross receipts from charitable gaming been handled only by chairpersons, officers or employees of the licensed organization?</t>
  </si>
  <si>
    <t>Is the charitable gaming checking account maintained at a financial institution located in the Commonwealth of Kentucky?</t>
  </si>
  <si>
    <t>Are the checks for the charitable gaming account imprinted with the words "charitable gaming account" and contain the organization's license number on the face of the check?</t>
  </si>
  <si>
    <t>Accurate records and books shall be maintained by each organization at their office/location in the Commonwealth of Kentucky, and the information submitted on the financial report should agree with the organization's books and records.  KHRG staff shall have access to any records as requested/needed.</t>
  </si>
  <si>
    <t>Have all payments for charitable gaming expenses, prizes purchased and any charitable donations from gaming receipts been made from the charitable gaming account and only by bona fide officers of the organization?</t>
  </si>
  <si>
    <t>Have all gross receipts and adjusted gross receipts been deposited into one checking account devoted exclusively to charitable gaming, known as the charitable gaming account?</t>
  </si>
  <si>
    <t>Have all net receipts been spent for purposes consistent with the charitable, religious, educational, lieterary, civic, fraternal, or patriotic functions or objectives for which the licensed charitable organization received and maintains federal tax-exempt status?</t>
  </si>
  <si>
    <t>Are accurate books and records maintained by the licensed charitable organization for a period of at least three (3) years?</t>
  </si>
  <si>
    <t>Total Transfers</t>
  </si>
  <si>
    <t>PLEASE PAY</t>
  </si>
  <si>
    <t>Total Gross Receipts x</t>
  </si>
  <si>
    <t>Payments to Chairperson(s) for ID Checks</t>
  </si>
  <si>
    <t>Payments to Chairperson(s) to attend KHRG Training(s)</t>
  </si>
  <si>
    <t>To sign electronically, please include "/s/" before the typed signature</t>
  </si>
  <si>
    <t>Please note the forms include formulas and locked cells shaded in blue.  Please complete the information in the cells without shading on each of the individual worksheets listed above.  The totals from each individual worksheet are used on the CG Fin Report to complete the required calculations for the report.  If additional pages are needed to provide/report the information, please total the amounts from the additional pages and include in the provided last line of the chart/table included on the worksheet. Financial reports should be completed electronically due to the calculations incorporated into the form and attachments.</t>
  </si>
  <si>
    <t>Input "N/A" if this attachment/sheet is not applicable for your organization</t>
  </si>
  <si>
    <r>
      <t xml:space="preserve">Please complete the information on all worksheets, including the attachment of any additional sheets if necessary, and obtain the required signatures on the CG Fin Report for submission via email to </t>
    </r>
    <r>
      <rPr>
        <b/>
        <u/>
        <sz val="10"/>
        <color rgb="FF0070C0"/>
        <rFont val="Arial"/>
        <family val="2"/>
      </rPr>
      <t>DCG.Accounting@ky.gov</t>
    </r>
    <r>
      <rPr>
        <sz val="10"/>
        <color theme="1"/>
        <rFont val="Arial"/>
        <family val="2"/>
      </rPr>
      <t xml:space="preserve"> or mail to the address below.  If an attachment is not applicable, a box is included at the top of the sheet to indicate "N/A."  To electronically sign the reports, please insert "/s/" before the typed name of the individual in the signature line.  </t>
    </r>
  </si>
  <si>
    <t>Rev 10/26</t>
  </si>
  <si>
    <t>NOTE ON SALES TAX FOR PURCHASES OF GAMING SUPPLIES &amp; EQUIPMENT:  Please include the sales tax on the purchases on a separate line as Sales/Use Tax on Gaming Supplies &amp; Equipment.  For example, if $100 of supplies were purchased for a total of $106 including sales tax, the report should include one line of $100 as Purchase or Rental of Bingo Paper, Pulltabs, Electronic Pulltabs, Equipment and &amp; Minding with a separate line of $6 for Sales/Use Tax on Gaming Supplies &amp; Equipment</t>
  </si>
  <si>
    <t>Total from the additional attachments for this Expense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</si>
</sst>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000"/>
    <numFmt numFmtId="165" formatCode="mm/dd/yy;@"/>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sz val="9"/>
      <color theme="1"/>
      <name val="Arial"/>
      <family val="2"/>
    </font>
    <font>
      <b/>
      <sz val="12"/>
      <color theme="1"/>
      <name val="Arial"/>
      <family val="2"/>
    </font>
    <font>
      <sz val="12"/>
      <color theme="1"/>
      <name val="Arial"/>
      <family val="2"/>
    </font>
    <font>
      <b/>
      <u/>
      <sz val="10"/>
      <name val="Arial"/>
      <family val="2"/>
    </font>
    <font>
      <sz val="10"/>
      <color theme="1"/>
      <name val="Arial"/>
      <family val="2"/>
    </font>
    <font>
      <b/>
      <sz val="10"/>
      <color theme="1"/>
      <name val="Arial"/>
      <family val="2"/>
    </font>
    <font>
      <sz val="10"/>
      <color theme="1"/>
      <name val="Aptos Narrow"/>
      <family val="2"/>
      <scheme val="minor"/>
    </font>
    <font>
      <b/>
      <sz val="11"/>
      <name val="Arial"/>
      <family val="2"/>
    </font>
    <font>
      <sz val="8"/>
      <color theme="1"/>
      <name val="Arial"/>
      <family val="2"/>
    </font>
    <font>
      <sz val="9"/>
      <color theme="1"/>
      <name val="Aptos Narrow"/>
      <family val="2"/>
      <scheme val="minor"/>
    </font>
    <font>
      <b/>
      <i/>
      <sz val="10"/>
      <color theme="1"/>
      <name val="Arial"/>
      <family val="2"/>
    </font>
    <font>
      <b/>
      <sz val="10.5"/>
      <color rgb="FFFF0000"/>
      <name val="Aptos Narrow"/>
      <family val="2"/>
      <scheme val="minor"/>
    </font>
    <font>
      <sz val="10.5"/>
      <color theme="1"/>
      <name val="Aptos Narrow"/>
      <family val="2"/>
      <scheme val="minor"/>
    </font>
    <font>
      <b/>
      <sz val="10"/>
      <color rgb="FFFF0000"/>
      <name val="Arial"/>
      <family val="2"/>
    </font>
    <font>
      <b/>
      <sz val="11"/>
      <color rgb="FFFF0000"/>
      <name val="Arial"/>
      <family val="2"/>
    </font>
    <font>
      <b/>
      <u/>
      <sz val="10"/>
      <color rgb="FF0070C0"/>
      <name val="Arial"/>
      <family val="2"/>
    </font>
    <font>
      <i/>
      <sz val="10"/>
      <color theme="1"/>
      <name val="Arial"/>
      <family val="2"/>
    </font>
    <font>
      <i/>
      <sz val="8"/>
      <color theme="1"/>
      <name val="Arial"/>
      <family val="2"/>
    </font>
  </fonts>
  <fills count="8">
    <fill>
      <patternFill patternType="none"/>
    </fill>
    <fill>
      <patternFill patternType="gray125"/>
    </fill>
    <fill>
      <patternFill patternType="solid">
        <fgColor rgb="FFD29C2A"/>
        <bgColor indexed="64"/>
      </patternFill>
    </fill>
    <fill>
      <patternFill patternType="solid">
        <fgColor rgb="FFEDD5A5"/>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25">
    <xf numFmtId="0" fontId="0" fillId="0" borderId="0" xfId="0"/>
    <xf numFmtId="0" fontId="3" fillId="0" borderId="0" xfId="0" applyFont="1"/>
    <xf numFmtId="0" fontId="5" fillId="0" borderId="0" xfId="0" applyFont="1"/>
    <xf numFmtId="0" fontId="5" fillId="0" borderId="0" xfId="0" applyFont="1" applyAlignment="1">
      <alignment horizontal="right"/>
    </xf>
    <xf numFmtId="0" fontId="7" fillId="0" borderId="0" xfId="0" applyFont="1"/>
    <xf numFmtId="0" fontId="5" fillId="0" borderId="1" xfId="0" applyFont="1" applyBorder="1"/>
    <xf numFmtId="0" fontId="5" fillId="2" borderId="2" xfId="0" applyFont="1" applyFill="1" applyBorder="1"/>
    <xf numFmtId="0" fontId="5" fillId="2" borderId="3" xfId="0" applyFont="1" applyFill="1" applyBorder="1"/>
    <xf numFmtId="0" fontId="5" fillId="2" borderId="4" xfId="0" applyFont="1" applyFill="1" applyBorder="1"/>
    <xf numFmtId="0" fontId="5" fillId="2" borderId="5" xfId="0" applyFont="1" applyFill="1" applyBorder="1"/>
    <xf numFmtId="1" fontId="3" fillId="0" borderId="1" xfId="0" applyNumberFormat="1" applyFont="1" applyBorder="1" applyAlignment="1" applyProtection="1">
      <alignment horizontal="center"/>
      <protection locked="0"/>
    </xf>
    <xf numFmtId="0" fontId="9" fillId="3" borderId="0" xfId="0" applyFont="1" applyFill="1"/>
    <xf numFmtId="0" fontId="9" fillId="0" borderId="0" xfId="0" applyFont="1"/>
    <xf numFmtId="0" fontId="0" fillId="0" borderId="1" xfId="0" applyBorder="1" applyAlignment="1" applyProtection="1">
      <alignment vertical="top" wrapText="1"/>
      <protection locked="0"/>
    </xf>
    <xf numFmtId="0" fontId="0" fillId="0" borderId="1" xfId="0" applyBorder="1"/>
    <xf numFmtId="0" fontId="9" fillId="0" borderId="0" xfId="0" applyFont="1" applyAlignment="1">
      <alignment horizontal="center"/>
    </xf>
    <xf numFmtId="0" fontId="8" fillId="3" borderId="0" xfId="0" applyFont="1" applyFill="1"/>
    <xf numFmtId="0" fontId="0" fillId="0" borderId="0" xfId="0" applyAlignment="1">
      <alignment vertical="top" wrapText="1"/>
    </xf>
    <xf numFmtId="0" fontId="0" fillId="0" borderId="0" xfId="0" applyAlignment="1">
      <alignment vertical="top"/>
    </xf>
    <xf numFmtId="0" fontId="3" fillId="0" borderId="0" xfId="0" applyFont="1" applyAlignment="1">
      <alignment horizontal="center" wrapText="1"/>
    </xf>
    <xf numFmtId="0" fontId="3" fillId="0" borderId="0" xfId="0" applyFont="1" applyAlignment="1">
      <alignment vertical="top"/>
    </xf>
    <xf numFmtId="0" fontId="9" fillId="5" borderId="0" xfId="0" applyFont="1" applyFill="1"/>
    <xf numFmtId="0" fontId="5" fillId="5" borderId="0" xfId="0" applyFont="1" applyFill="1" applyAlignment="1">
      <alignment horizontal="right"/>
    </xf>
    <xf numFmtId="0" fontId="9" fillId="5" borderId="0" xfId="0" applyFont="1" applyFill="1" applyAlignment="1">
      <alignment horizontal="center" wrapText="1"/>
    </xf>
    <xf numFmtId="0" fontId="13" fillId="0" borderId="0" xfId="0" applyFont="1" applyAlignment="1">
      <alignment horizontal="right"/>
    </xf>
    <xf numFmtId="0" fontId="5" fillId="0" borderId="0" xfId="0" applyFont="1" applyAlignment="1">
      <alignment horizontal="center" wrapText="1"/>
    </xf>
    <xf numFmtId="0" fontId="5" fillId="0" borderId="0" xfId="0" applyFont="1" applyAlignment="1">
      <alignment vertical="top"/>
    </xf>
    <xf numFmtId="0" fontId="14" fillId="0" borderId="0" xfId="0" applyFont="1"/>
    <xf numFmtId="0" fontId="3" fillId="5" borderId="0" xfId="0" applyFont="1" applyFill="1"/>
    <xf numFmtId="0" fontId="10" fillId="5" borderId="0" xfId="0" applyFont="1" applyFill="1" applyAlignment="1">
      <alignment horizontal="left" wrapText="1"/>
    </xf>
    <xf numFmtId="0" fontId="4" fillId="5" borderId="0" xfId="0" applyFont="1" applyFill="1" applyAlignment="1">
      <alignment horizontal="left" wrapText="1"/>
    </xf>
    <xf numFmtId="0" fontId="15" fillId="5" borderId="0" xfId="0" applyFont="1" applyFill="1"/>
    <xf numFmtId="0" fontId="5" fillId="5" borderId="0" xfId="0" applyFont="1" applyFill="1"/>
    <xf numFmtId="0" fontId="10" fillId="5" borderId="0" xfId="0" applyFont="1" applyFill="1"/>
    <xf numFmtId="0" fontId="9" fillId="5" borderId="0" xfId="0" applyFont="1" applyFill="1" applyAlignment="1">
      <alignment horizontal="left"/>
    </xf>
    <xf numFmtId="0" fontId="9" fillId="5" borderId="0" xfId="0" applyFont="1" applyFill="1" applyAlignment="1">
      <alignment horizontal="right"/>
    </xf>
    <xf numFmtId="0" fontId="9" fillId="5" borderId="10" xfId="0" applyFont="1" applyFill="1" applyBorder="1"/>
    <xf numFmtId="0" fontId="9" fillId="0" borderId="1" xfId="0" applyFont="1" applyBorder="1" applyAlignment="1" applyProtection="1">
      <alignment vertical="top" wrapText="1"/>
      <protection locked="0"/>
    </xf>
    <xf numFmtId="0" fontId="9" fillId="5" borderId="0" xfId="0" applyFont="1" applyFill="1" applyAlignment="1">
      <alignment wrapText="1"/>
    </xf>
    <xf numFmtId="165" fontId="0" fillId="5" borderId="1" xfId="0" applyNumberFormat="1" applyFill="1" applyBorder="1" applyAlignment="1">
      <alignment wrapText="1"/>
    </xf>
    <xf numFmtId="165" fontId="2" fillId="5" borderId="1" xfId="0" applyNumberFormat="1" applyFont="1" applyFill="1" applyBorder="1"/>
    <xf numFmtId="0" fontId="0" fillId="4" borderId="1" xfId="0" applyFill="1" applyBorder="1"/>
    <xf numFmtId="0" fontId="9" fillId="0" borderId="1" xfId="0" applyFont="1" applyBorder="1" applyProtection="1">
      <protection locked="0"/>
    </xf>
    <xf numFmtId="14" fontId="5" fillId="0" borderId="1" xfId="0" applyNumberFormat="1" applyFont="1" applyBorder="1" applyAlignment="1" applyProtection="1">
      <alignment vertical="top"/>
      <protection locked="0"/>
    </xf>
    <xf numFmtId="0" fontId="5" fillId="0" borderId="1" xfId="0" applyFont="1" applyBorder="1" applyAlignment="1" applyProtection="1">
      <alignment vertical="top"/>
      <protection locked="0"/>
    </xf>
    <xf numFmtId="44" fontId="5" fillId="0" borderId="1" xfId="1" applyFont="1" applyBorder="1" applyAlignment="1" applyProtection="1">
      <alignment vertical="top"/>
      <protection locked="0"/>
    </xf>
    <xf numFmtId="0" fontId="9" fillId="0" borderId="10" xfId="0" applyFont="1" applyBorder="1" applyProtection="1">
      <protection locked="0"/>
    </xf>
    <xf numFmtId="0" fontId="0" fillId="5" borderId="0" xfId="0" applyFill="1" applyAlignment="1">
      <alignment horizontal="center" wrapText="1"/>
    </xf>
    <xf numFmtId="0" fontId="0" fillId="5" borderId="0" xfId="0" applyFill="1"/>
    <xf numFmtId="8" fontId="0" fillId="0" borderId="0" xfId="0" applyNumberFormat="1"/>
    <xf numFmtId="165" fontId="0" fillId="0" borderId="1" xfId="0" applyNumberFormat="1" applyBorder="1" applyProtection="1">
      <protection locked="0"/>
    </xf>
    <xf numFmtId="165" fontId="0" fillId="0" borderId="6" xfId="0" applyNumberFormat="1" applyBorder="1" applyProtection="1">
      <protection locked="0"/>
    </xf>
    <xf numFmtId="165" fontId="2" fillId="5" borderId="6" xfId="0" applyNumberFormat="1" applyFont="1" applyFill="1" applyBorder="1"/>
    <xf numFmtId="0" fontId="13" fillId="5" borderId="0" xfId="0" applyFont="1" applyFill="1" applyAlignment="1">
      <alignment horizontal="center" wrapText="1"/>
    </xf>
    <xf numFmtId="0" fontId="9" fillId="5" borderId="10" xfId="0" applyFont="1" applyFill="1" applyBorder="1" applyAlignment="1">
      <alignment horizontal="center" wrapText="1"/>
    </xf>
    <xf numFmtId="165" fontId="0" fillId="4" borderId="1" xfId="0" applyNumberFormat="1" applyFill="1" applyBorder="1"/>
    <xf numFmtId="0" fontId="0" fillId="0" borderId="1" xfId="0" applyBorder="1" applyProtection="1">
      <protection locked="0"/>
    </xf>
    <xf numFmtId="0" fontId="0" fillId="5" borderId="0" xfId="0" applyFill="1" applyAlignment="1">
      <alignment horizontal="right"/>
    </xf>
    <xf numFmtId="14" fontId="5" fillId="0" borderId="1" xfId="0" applyNumberFormat="1" applyFont="1" applyBorder="1" applyAlignment="1" applyProtection="1">
      <alignment vertical="top" wrapText="1"/>
      <protection locked="0"/>
    </xf>
    <xf numFmtId="38" fontId="0" fillId="0" borderId="1" xfId="0" applyNumberFormat="1" applyBorder="1" applyAlignment="1" applyProtection="1">
      <alignment vertical="top" wrapText="1"/>
      <protection locked="0"/>
    </xf>
    <xf numFmtId="0" fontId="6" fillId="0" borderId="0" xfId="0" applyFont="1" applyAlignment="1">
      <alignment horizontal="center"/>
    </xf>
    <xf numFmtId="44" fontId="9" fillId="5" borderId="0" xfId="1" applyFont="1" applyFill="1" applyBorder="1" applyAlignment="1">
      <alignment horizontal="center" wrapText="1"/>
    </xf>
    <xf numFmtId="44" fontId="3" fillId="5" borderId="0" xfId="1" applyFont="1" applyFill="1" applyBorder="1" applyAlignment="1">
      <alignment horizontal="center" wrapText="1"/>
    </xf>
    <xf numFmtId="0" fontId="9" fillId="5" borderId="0" xfId="0" applyFont="1" applyFill="1" applyAlignment="1">
      <alignment horizontal="center"/>
    </xf>
    <xf numFmtId="10" fontId="9" fillId="5" borderId="0" xfId="2" applyNumberFormat="1" applyFont="1" applyFill="1" applyBorder="1" applyAlignment="1">
      <alignment horizontal="center" wrapText="1"/>
    </xf>
    <xf numFmtId="44" fontId="9" fillId="5" borderId="0" xfId="1" applyFont="1" applyFill="1" applyBorder="1" applyAlignment="1">
      <alignment horizontal="right"/>
    </xf>
    <xf numFmtId="0" fontId="10" fillId="0" borderId="0" xfId="0" applyFont="1" applyAlignment="1">
      <alignment horizontal="center"/>
    </xf>
    <xf numFmtId="0" fontId="9" fillId="0" borderId="0" xfId="0" applyFont="1" applyAlignment="1">
      <alignment vertical="top"/>
    </xf>
    <xf numFmtId="0" fontId="9" fillId="0" borderId="1" xfId="0" applyFont="1" applyBorder="1" applyAlignment="1" applyProtection="1">
      <alignment vertical="top"/>
      <protection locked="0"/>
    </xf>
    <xf numFmtId="0" fontId="11" fillId="5" borderId="0" xfId="0" applyFont="1" applyFill="1" applyAlignment="1">
      <alignment horizontal="right"/>
    </xf>
    <xf numFmtId="0" fontId="9" fillId="7" borderId="0" xfId="0" applyFont="1" applyFill="1"/>
    <xf numFmtId="0" fontId="9" fillId="7" borderId="0" xfId="0" applyFont="1" applyFill="1" applyAlignment="1">
      <alignment horizontal="right"/>
    </xf>
    <xf numFmtId="44" fontId="4" fillId="2" borderId="0" xfId="1" applyFont="1" applyFill="1" applyBorder="1" applyAlignment="1">
      <alignment horizontal="left"/>
    </xf>
    <xf numFmtId="0" fontId="10" fillId="2" borderId="0" xfId="0" applyFont="1" applyFill="1" applyAlignment="1">
      <alignment horizontal="left" wrapText="1"/>
    </xf>
    <xf numFmtId="44" fontId="4" fillId="2" borderId="0" xfId="1" applyFont="1" applyFill="1" applyBorder="1" applyAlignment="1">
      <alignment horizontal="right"/>
    </xf>
    <xf numFmtId="0" fontId="9" fillId="2" borderId="0" xfId="0" applyFont="1" applyFill="1" applyAlignment="1">
      <alignment horizontal="center"/>
    </xf>
    <xf numFmtId="0" fontId="21" fillId="5" borderId="0" xfId="0" applyFont="1" applyFill="1"/>
    <xf numFmtId="0" fontId="22" fillId="5" borderId="0" xfId="0" applyFont="1" applyFill="1"/>
    <xf numFmtId="165" fontId="11" fillId="5" borderId="6" xfId="0" applyNumberFormat="1" applyFont="1" applyFill="1" applyBorder="1" applyAlignment="1">
      <alignment wrapText="1"/>
    </xf>
    <xf numFmtId="165" fontId="11" fillId="5" borderId="1" xfId="0" applyNumberFormat="1" applyFont="1" applyFill="1" applyBorder="1" applyAlignment="1">
      <alignment wrapText="1"/>
    </xf>
    <xf numFmtId="0" fontId="3" fillId="0" borderId="1" xfId="0" applyFont="1" applyBorder="1" applyAlignment="1" applyProtection="1">
      <alignment horizontal="center"/>
      <protection locked="0"/>
    </xf>
    <xf numFmtId="0" fontId="9" fillId="0" borderId="1" xfId="0" applyFont="1" applyBorder="1" applyAlignment="1" applyProtection="1">
      <alignment horizontal="center"/>
      <protection locked="0"/>
    </xf>
    <xf numFmtId="0" fontId="11" fillId="0" borderId="0" xfId="0" applyFont="1"/>
    <xf numFmtId="0" fontId="6" fillId="0" borderId="0" xfId="0" applyFont="1" applyAlignment="1">
      <alignment horizontal="center"/>
    </xf>
    <xf numFmtId="0" fontId="9" fillId="0" borderId="0" xfId="0" applyFont="1" applyAlignment="1">
      <alignment wrapText="1"/>
    </xf>
    <xf numFmtId="0" fontId="9" fillId="0" borderId="6" xfId="0" applyFont="1" applyBorder="1" applyProtection="1">
      <protection locked="0"/>
    </xf>
    <xf numFmtId="0" fontId="0" fillId="0" borderId="8" xfId="0" applyBorder="1" applyProtection="1">
      <protection locked="0"/>
    </xf>
    <xf numFmtId="0" fontId="0" fillId="0" borderId="7" xfId="0" applyBorder="1" applyProtection="1">
      <protection locked="0"/>
    </xf>
    <xf numFmtId="0" fontId="18" fillId="5" borderId="0" xfId="0" applyFont="1" applyFill="1" applyAlignment="1">
      <alignment horizontal="center" wrapText="1"/>
    </xf>
    <xf numFmtId="0" fontId="19" fillId="5" borderId="0" xfId="0" applyFont="1" applyFill="1" applyAlignment="1">
      <alignment horizontal="center" wrapText="1"/>
    </xf>
    <xf numFmtId="165" fontId="9" fillId="0" borderId="6" xfId="0" applyNumberFormat="1" applyFont="1" applyBorder="1" applyProtection="1">
      <protection locked="0"/>
    </xf>
    <xf numFmtId="165" fontId="0" fillId="0" borderId="7" xfId="0" applyNumberFormat="1" applyBorder="1" applyProtection="1">
      <protection locked="0"/>
    </xf>
    <xf numFmtId="0" fontId="12" fillId="3" borderId="0" xfId="0" applyFont="1" applyFill="1" applyAlignment="1">
      <alignment horizontal="center"/>
    </xf>
    <xf numFmtId="0" fontId="3" fillId="3" borderId="0" xfId="0" applyFont="1" applyFill="1" applyAlignment="1">
      <alignment horizontal="center"/>
    </xf>
    <xf numFmtId="0" fontId="9" fillId="5" borderId="0" xfId="0" applyFont="1" applyFill="1" applyAlignment="1">
      <alignment wrapText="1"/>
    </xf>
    <xf numFmtId="0" fontId="3" fillId="5" borderId="0" xfId="0" applyFont="1" applyFill="1" applyAlignment="1">
      <alignment wrapText="1"/>
    </xf>
    <xf numFmtId="0" fontId="9" fillId="5" borderId="0" xfId="0" applyFont="1" applyFill="1" applyAlignment="1">
      <alignment vertical="top" wrapText="1"/>
    </xf>
    <xf numFmtId="0" fontId="0" fillId="5" borderId="0" xfId="0" applyFill="1" applyAlignment="1">
      <alignment vertical="top" wrapText="1"/>
    </xf>
    <xf numFmtId="44" fontId="9" fillId="4" borderId="1" xfId="1" applyFont="1" applyFill="1" applyBorder="1" applyAlignment="1">
      <alignment horizontal="center" wrapText="1"/>
    </xf>
    <xf numFmtId="44" fontId="3" fillId="4" borderId="1" xfId="1" applyFont="1" applyFill="1" applyBorder="1" applyAlignment="1">
      <alignment horizontal="center" wrapText="1"/>
    </xf>
    <xf numFmtId="9" fontId="9" fillId="4" borderId="1" xfId="2" applyFont="1" applyFill="1" applyBorder="1" applyAlignment="1">
      <alignment horizontal="center" wrapText="1"/>
    </xf>
    <xf numFmtId="9" fontId="3" fillId="4" borderId="1" xfId="2" applyFont="1" applyFill="1" applyBorder="1" applyAlignment="1">
      <alignment horizontal="center" wrapText="1"/>
    </xf>
    <xf numFmtId="0" fontId="13" fillId="5" borderId="0" xfId="0" applyFont="1" applyFill="1" applyAlignment="1">
      <alignment horizontal="left" wrapText="1"/>
    </xf>
    <xf numFmtId="44" fontId="9" fillId="0" borderId="1" xfId="1" applyFont="1" applyBorder="1" applyAlignment="1" applyProtection="1">
      <alignment horizontal="center" wrapText="1"/>
      <protection locked="0"/>
    </xf>
    <xf numFmtId="44" fontId="3" fillId="0" borderId="1" xfId="1" applyFont="1" applyBorder="1" applyAlignment="1" applyProtection="1">
      <alignment horizontal="center" wrapText="1"/>
      <protection locked="0"/>
    </xf>
    <xf numFmtId="44" fontId="9" fillId="6" borderId="1" xfId="1" applyFont="1" applyFill="1" applyBorder="1" applyAlignment="1">
      <alignment horizontal="center" wrapText="1"/>
    </xf>
    <xf numFmtId="44" fontId="3" fillId="6" borderId="1" xfId="1" applyFont="1" applyFill="1" applyBorder="1" applyAlignment="1">
      <alignment horizontal="center" wrapText="1"/>
    </xf>
    <xf numFmtId="0" fontId="10" fillId="5" borderId="0" xfId="0" applyFont="1" applyFill="1" applyAlignment="1">
      <alignment horizontal="left" wrapText="1"/>
    </xf>
    <xf numFmtId="0" fontId="4" fillId="5" borderId="0" xfId="0" applyFont="1" applyFill="1" applyAlignment="1">
      <alignment horizontal="left" wrapText="1"/>
    </xf>
    <xf numFmtId="44" fontId="10" fillId="4" borderId="1" xfId="1" applyFont="1" applyFill="1" applyBorder="1" applyAlignment="1">
      <alignment horizontal="center" wrapText="1"/>
    </xf>
    <xf numFmtId="44" fontId="4" fillId="4" borderId="1" xfId="1" applyFont="1" applyFill="1" applyBorder="1" applyAlignment="1">
      <alignment horizontal="center" wrapText="1"/>
    </xf>
    <xf numFmtId="0" fontId="9" fillId="5" borderId="0" xfId="0" applyFont="1" applyFill="1" applyAlignment="1">
      <alignment horizontal="left" wrapText="1"/>
    </xf>
    <xf numFmtId="0" fontId="3" fillId="5" borderId="0" xfId="0" applyFont="1" applyFill="1" applyAlignment="1">
      <alignment horizontal="left" wrapText="1"/>
    </xf>
    <xf numFmtId="0" fontId="3" fillId="0" borderId="6" xfId="0" applyFont="1" applyBorder="1" applyProtection="1">
      <protection locked="0"/>
    </xf>
    <xf numFmtId="0" fontId="3" fillId="0" borderId="8" xfId="0" applyFont="1" applyBorder="1" applyProtection="1">
      <protection locked="0"/>
    </xf>
    <xf numFmtId="0" fontId="3" fillId="0" borderId="7" xfId="0" applyFont="1" applyBorder="1" applyProtection="1">
      <protection locked="0"/>
    </xf>
    <xf numFmtId="49" fontId="9" fillId="0" borderId="6" xfId="0" applyNumberFormat="1" applyFont="1" applyBorder="1" applyAlignment="1" applyProtection="1">
      <alignment horizontal="left" vertical="top" wrapText="1"/>
      <protection locked="0"/>
    </xf>
    <xf numFmtId="49" fontId="9" fillId="0" borderId="7" xfId="0" applyNumberFormat="1" applyFont="1" applyBorder="1" applyAlignment="1" applyProtection="1">
      <alignment horizontal="left" vertical="top" wrapText="1"/>
      <protection locked="0"/>
    </xf>
    <xf numFmtId="0" fontId="9" fillId="0" borderId="8" xfId="0" applyFont="1" applyBorder="1" applyProtection="1">
      <protection locked="0"/>
    </xf>
    <xf numFmtId="0" fontId="9" fillId="0" borderId="7" xfId="0" applyFont="1" applyBorder="1" applyProtection="1">
      <protection locked="0"/>
    </xf>
    <xf numFmtId="0" fontId="10" fillId="5" borderId="0" xfId="0" applyFont="1" applyFill="1" applyAlignment="1">
      <alignment horizontal="center" wrapText="1"/>
    </xf>
    <xf numFmtId="0" fontId="4" fillId="5" borderId="0" xfId="0" applyFont="1" applyFill="1" applyAlignment="1">
      <alignment horizontal="center" wrapText="1"/>
    </xf>
    <xf numFmtId="0" fontId="9" fillId="0" borderId="6" xfId="0" applyFont="1" applyBorder="1" applyAlignment="1" applyProtection="1">
      <alignment horizontal="left" wrapText="1"/>
      <protection locked="0"/>
    </xf>
    <xf numFmtId="0" fontId="9" fillId="0" borderId="8" xfId="0" applyFont="1" applyBorder="1" applyAlignment="1" applyProtection="1">
      <alignment horizontal="left" wrapText="1"/>
      <protection locked="0"/>
    </xf>
    <xf numFmtId="0" fontId="9" fillId="0" borderId="7" xfId="0" applyFont="1" applyBorder="1" applyAlignment="1" applyProtection="1">
      <alignment horizontal="left" wrapText="1"/>
      <protection locked="0"/>
    </xf>
    <xf numFmtId="0" fontId="9" fillId="0" borderId="6"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164" fontId="9" fillId="0" borderId="6" xfId="0" applyNumberFormat="1" applyFont="1" applyBorder="1" applyAlignment="1" applyProtection="1">
      <alignment horizontal="left" vertical="top"/>
      <protection locked="0"/>
    </xf>
    <xf numFmtId="0" fontId="9" fillId="0" borderId="7"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44" fontId="13" fillId="0" borderId="6" xfId="1" applyFont="1" applyBorder="1" applyAlignment="1" applyProtection="1">
      <alignment vertical="top"/>
      <protection locked="0"/>
    </xf>
    <xf numFmtId="44" fontId="13" fillId="0" borderId="8" xfId="1" applyFont="1" applyBorder="1" applyAlignment="1" applyProtection="1">
      <alignment vertical="top"/>
      <protection locked="0"/>
    </xf>
    <xf numFmtId="44" fontId="13" fillId="0" borderId="7" xfId="1" applyFont="1" applyBorder="1" applyAlignment="1" applyProtection="1">
      <alignment vertical="top"/>
      <protection locked="0"/>
    </xf>
    <xf numFmtId="14" fontId="5" fillId="5" borderId="8" xfId="0" applyNumberFormat="1" applyFont="1" applyFill="1" applyBorder="1" applyAlignment="1">
      <alignment horizontal="right" vertical="top"/>
    </xf>
    <xf numFmtId="0" fontId="0" fillId="5" borderId="8" xfId="0" applyFill="1" applyBorder="1" applyAlignment="1">
      <alignment horizontal="right" vertical="top"/>
    </xf>
    <xf numFmtId="0" fontId="0" fillId="5" borderId="7" xfId="0" applyFill="1" applyBorder="1" applyAlignment="1">
      <alignment horizontal="right" vertical="top"/>
    </xf>
    <xf numFmtId="44" fontId="13" fillId="5" borderId="1" xfId="1" applyFont="1" applyFill="1" applyBorder="1" applyAlignment="1">
      <alignment vertical="top"/>
    </xf>
    <xf numFmtId="0" fontId="13" fillId="5" borderId="1" xfId="0" applyFont="1" applyFill="1" applyBorder="1" applyAlignment="1">
      <alignment vertical="top"/>
    </xf>
    <xf numFmtId="0" fontId="10" fillId="5" borderId="9" xfId="0" applyFont="1" applyFill="1" applyBorder="1" applyAlignment="1">
      <alignment horizontal="right"/>
    </xf>
    <xf numFmtId="0" fontId="10" fillId="5" borderId="3" xfId="0" applyFont="1" applyFill="1" applyBorder="1" applyAlignment="1">
      <alignment horizontal="right"/>
    </xf>
    <xf numFmtId="44" fontId="9" fillId="4" borderId="1" xfId="1" applyFont="1" applyFill="1" applyBorder="1" applyAlignment="1"/>
    <xf numFmtId="0" fontId="9" fillId="5" borderId="0" xfId="0" applyFont="1" applyFill="1" applyAlignment="1">
      <alignment horizontal="center" wrapText="1"/>
    </xf>
    <xf numFmtId="44" fontId="5" fillId="0" borderId="1" xfId="1" applyFont="1" applyBorder="1" applyAlignment="1" applyProtection="1">
      <alignment vertical="top"/>
      <protection locked="0"/>
    </xf>
    <xf numFmtId="0" fontId="5" fillId="0" borderId="1" xfId="0" applyFont="1" applyBorder="1" applyAlignment="1" applyProtection="1">
      <alignment vertical="top"/>
      <protection locked="0"/>
    </xf>
    <xf numFmtId="44" fontId="5" fillId="5" borderId="1" xfId="1" applyFont="1" applyFill="1" applyBorder="1" applyAlignment="1">
      <alignment vertical="top"/>
    </xf>
    <xf numFmtId="0" fontId="5" fillId="5" borderId="1" xfId="0" applyFont="1" applyFill="1" applyBorder="1" applyAlignment="1">
      <alignment vertical="top"/>
    </xf>
    <xf numFmtId="0" fontId="5" fillId="4" borderId="1" xfId="0" applyFont="1" applyFill="1" applyBorder="1" applyAlignment="1">
      <alignment horizontal="left"/>
    </xf>
    <xf numFmtId="0" fontId="5" fillId="4" borderId="1" xfId="0" applyFont="1" applyFill="1" applyBorder="1"/>
    <xf numFmtId="44" fontId="9" fillId="0" borderId="6" xfId="1" applyFont="1" applyBorder="1" applyAlignment="1" applyProtection="1">
      <protection locked="0"/>
    </xf>
    <xf numFmtId="44" fontId="0" fillId="0" borderId="7" xfId="1" applyFont="1" applyBorder="1" applyAlignment="1" applyProtection="1">
      <protection locked="0"/>
    </xf>
    <xf numFmtId="44" fontId="9" fillId="4" borderId="6" xfId="1" applyFont="1" applyFill="1" applyBorder="1" applyAlignment="1"/>
    <xf numFmtId="44" fontId="0" fillId="4" borderId="7" xfId="1" applyFont="1" applyFill="1" applyBorder="1" applyAlignment="1"/>
    <xf numFmtId="8" fontId="0" fillId="4" borderId="6" xfId="0" applyNumberFormat="1" applyFill="1" applyBorder="1"/>
    <xf numFmtId="8" fontId="0" fillId="4" borderId="8" xfId="0" applyNumberFormat="1" applyFill="1" applyBorder="1"/>
    <xf numFmtId="8" fontId="0" fillId="4" borderId="7" xfId="0" applyNumberFormat="1" applyFill="1" applyBorder="1"/>
    <xf numFmtId="165" fontId="0" fillId="4" borderId="6" xfId="0" applyNumberFormat="1" applyFill="1" applyBorder="1"/>
    <xf numFmtId="0" fontId="0" fillId="4" borderId="7" xfId="0" applyFill="1" applyBorder="1"/>
    <xf numFmtId="8" fontId="0" fillId="0" borderId="6" xfId="0" applyNumberFormat="1" applyBorder="1" applyProtection="1">
      <protection locked="0"/>
    </xf>
    <xf numFmtId="8" fontId="0" fillId="0" borderId="8" xfId="0" applyNumberFormat="1" applyBorder="1" applyProtection="1">
      <protection locked="0"/>
    </xf>
    <xf numFmtId="8" fontId="0" fillId="0" borderId="7" xfId="0" applyNumberFormat="1" applyBorder="1" applyProtection="1">
      <protection locked="0"/>
    </xf>
    <xf numFmtId="0" fontId="0" fillId="0" borderId="0" xfId="0" applyAlignment="1">
      <alignment wrapText="1"/>
    </xf>
    <xf numFmtId="0" fontId="5" fillId="5" borderId="0" xfId="0" applyFont="1" applyFill="1" applyAlignment="1">
      <alignment wrapText="1"/>
    </xf>
    <xf numFmtId="0" fontId="14" fillId="0" borderId="0" xfId="0" applyFont="1" applyAlignment="1">
      <alignment wrapText="1"/>
    </xf>
    <xf numFmtId="165" fontId="0" fillId="5" borderId="6" xfId="0" applyNumberFormat="1" applyFill="1" applyBorder="1" applyAlignment="1">
      <alignment wrapText="1"/>
    </xf>
    <xf numFmtId="0" fontId="0" fillId="5" borderId="7" xfId="0" applyFill="1" applyBorder="1" applyAlignment="1">
      <alignment wrapText="1"/>
    </xf>
    <xf numFmtId="165" fontId="0" fillId="5" borderId="6" xfId="0" applyNumberFormat="1" applyFill="1" applyBorder="1"/>
    <xf numFmtId="0" fontId="0" fillId="5" borderId="7" xfId="0" applyFill="1" applyBorder="1"/>
    <xf numFmtId="0" fontId="0" fillId="5" borderId="6" xfId="0" applyFill="1" applyBorder="1" applyAlignment="1">
      <alignment horizontal="center" wrapText="1"/>
    </xf>
    <xf numFmtId="0" fontId="0" fillId="5" borderId="8" xfId="0" applyFill="1" applyBorder="1" applyAlignment="1">
      <alignment horizontal="center" wrapText="1"/>
    </xf>
    <xf numFmtId="0" fontId="0" fillId="5" borderId="7" xfId="0" applyFill="1" applyBorder="1" applyAlignment="1">
      <alignment horizontal="center" wrapText="1"/>
    </xf>
    <xf numFmtId="0" fontId="0" fillId="0" borderId="0" xfId="0"/>
    <xf numFmtId="0" fontId="0" fillId="5" borderId="0" xfId="0" applyFill="1" applyAlignment="1">
      <alignment horizontal="center" wrapText="1"/>
    </xf>
    <xf numFmtId="0" fontId="12" fillId="3" borderId="0" xfId="0" applyFont="1" applyFill="1" applyAlignment="1">
      <alignment horizontal="center" wrapText="1"/>
    </xf>
    <xf numFmtId="0" fontId="3" fillId="3" borderId="0" xfId="0" applyFont="1" applyFill="1" applyAlignment="1">
      <alignment horizontal="center" wrapText="1"/>
    </xf>
    <xf numFmtId="0" fontId="2" fillId="5" borderId="11" xfId="0" applyFont="1" applyFill="1"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8" fontId="0" fillId="4" borderId="26" xfId="0" applyNumberFormat="1" applyFill="1" applyBorder="1"/>
    <xf numFmtId="8" fontId="0" fillId="4" borderId="27" xfId="0" applyNumberFormat="1" applyFill="1" applyBorder="1"/>
    <xf numFmtId="8" fontId="0" fillId="4" borderId="28" xfId="0" applyNumberFormat="1" applyFill="1" applyBorder="1"/>
    <xf numFmtId="8" fontId="0" fillId="4" borderId="29" xfId="0" applyNumberFormat="1" applyFill="1" applyBorder="1"/>
    <xf numFmtId="8" fontId="0" fillId="0" borderId="24" xfId="0" applyNumberFormat="1" applyBorder="1" applyProtection="1">
      <protection locked="0"/>
    </xf>
    <xf numFmtId="8" fontId="0" fillId="4" borderId="25" xfId="0" applyNumberFormat="1" applyFill="1" applyBorder="1"/>
    <xf numFmtId="8" fontId="0" fillId="0" borderId="20" xfId="0" applyNumberFormat="1" applyBorder="1" applyProtection="1">
      <protection locked="0"/>
    </xf>
    <xf numFmtId="8" fontId="0" fillId="0" borderId="21" xfId="0" applyNumberFormat="1" applyBorder="1" applyProtection="1">
      <protection locked="0"/>
    </xf>
    <xf numFmtId="8" fontId="0" fillId="0" borderId="18" xfId="0" applyNumberFormat="1" applyBorder="1" applyProtection="1">
      <protection locked="0"/>
    </xf>
    <xf numFmtId="8" fontId="0" fillId="0" borderId="19" xfId="0" applyNumberFormat="1" applyBorder="1" applyProtection="1">
      <protection locked="0"/>
    </xf>
    <xf numFmtId="0" fontId="2" fillId="5" borderId="14" xfId="0" applyFont="1" applyFill="1" applyBorder="1" applyAlignment="1">
      <alignment horizontal="center" wrapText="1"/>
    </xf>
    <xf numFmtId="0" fontId="2" fillId="5" borderId="15" xfId="0" applyFont="1" applyFill="1" applyBorder="1" applyAlignment="1">
      <alignment horizontal="center" wrapText="1"/>
    </xf>
    <xf numFmtId="0" fontId="2" fillId="5" borderId="16" xfId="0" applyFont="1" applyFill="1" applyBorder="1" applyAlignment="1">
      <alignment horizontal="center" wrapText="1"/>
    </xf>
    <xf numFmtId="0" fontId="2" fillId="5" borderId="17" xfId="0" applyFont="1" applyFill="1" applyBorder="1" applyAlignment="1">
      <alignment horizontal="center" wrapText="1"/>
    </xf>
    <xf numFmtId="0" fontId="11" fillId="5" borderId="22" xfId="0" applyFont="1" applyFill="1" applyBorder="1" applyAlignment="1">
      <alignment horizontal="center" wrapText="1"/>
    </xf>
    <xf numFmtId="0" fontId="11" fillId="5" borderId="0" xfId="0" applyFont="1" applyFill="1" applyAlignment="1">
      <alignment horizontal="center" wrapText="1"/>
    </xf>
    <xf numFmtId="0" fontId="0" fillId="5" borderId="23" xfId="0" applyFill="1" applyBorder="1" applyAlignment="1">
      <alignment horizontal="center" wrapText="1"/>
    </xf>
    <xf numFmtId="0" fontId="2" fillId="5" borderId="11" xfId="0"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0" fillId="5" borderId="22" xfId="0" applyFill="1" applyBorder="1" applyAlignment="1">
      <alignment horizontal="center" wrapText="1"/>
    </xf>
    <xf numFmtId="0" fontId="0" fillId="0" borderId="7" xfId="0" applyBorder="1" applyAlignment="1">
      <alignment wrapText="1"/>
    </xf>
    <xf numFmtId="165" fontId="2" fillId="5" borderId="6" xfId="0" applyNumberFormat="1" applyFont="1" applyFill="1" applyBorder="1"/>
    <xf numFmtId="0" fontId="0" fillId="0" borderId="7" xfId="0" applyBorder="1"/>
    <xf numFmtId="165" fontId="0" fillId="0" borderId="1" xfId="0" applyNumberFormat="1" applyBorder="1" applyProtection="1">
      <protection locked="0"/>
    </xf>
    <xf numFmtId="0" fontId="0" fillId="0" borderId="1" xfId="0" applyBorder="1" applyProtection="1">
      <protection locked="0"/>
    </xf>
    <xf numFmtId="0" fontId="0" fillId="5" borderId="10" xfId="0" applyFill="1" applyBorder="1" applyAlignment="1">
      <alignment horizontal="center" wrapText="1"/>
    </xf>
    <xf numFmtId="0" fontId="11" fillId="5" borderId="10" xfId="0" applyFont="1" applyFill="1" applyBorder="1" applyAlignment="1">
      <alignment horizontal="center" wrapText="1"/>
    </xf>
    <xf numFmtId="8" fontId="0" fillId="4" borderId="1" xfId="0" applyNumberFormat="1" applyFill="1" applyBorder="1"/>
    <xf numFmtId="8" fontId="0" fillId="0" borderId="1" xfId="0" applyNumberFormat="1" applyBorder="1" applyProtection="1">
      <protection locked="0"/>
    </xf>
    <xf numFmtId="165" fontId="0" fillId="5" borderId="6" xfId="0" applyNumberFormat="1" applyFill="1" applyBorder="1" applyAlignment="1" applyProtection="1">
      <alignment wrapText="1"/>
      <protection locked="0"/>
    </xf>
    <xf numFmtId="0" fontId="0" fillId="0" borderId="7" xfId="0" applyBorder="1" applyAlignment="1" applyProtection="1">
      <alignment wrapText="1"/>
      <protection locked="0"/>
    </xf>
    <xf numFmtId="0" fontId="14" fillId="5" borderId="0" xfId="0" applyFont="1" applyFill="1" applyAlignment="1">
      <alignment horizontal="center" wrapText="1"/>
    </xf>
    <xf numFmtId="8" fontId="0" fillId="0" borderId="6" xfId="0" applyNumberFormat="1" applyBorder="1" applyAlignment="1" applyProtection="1">
      <alignment vertical="top"/>
      <protection locked="0"/>
    </xf>
    <xf numFmtId="8" fontId="0" fillId="0" borderId="7" xfId="0" applyNumberFormat="1" applyBorder="1" applyAlignment="1" applyProtection="1">
      <alignment vertical="top"/>
      <protection locked="0"/>
    </xf>
    <xf numFmtId="8" fontId="0" fillId="4" borderId="6" xfId="0" applyNumberFormat="1" applyFill="1" applyBorder="1" applyAlignment="1">
      <alignment vertical="top"/>
    </xf>
    <xf numFmtId="8" fontId="0" fillId="4" borderId="7" xfId="0" applyNumberFormat="1" applyFill="1" applyBorder="1" applyAlignment="1">
      <alignment vertical="top"/>
    </xf>
    <xf numFmtId="0" fontId="0" fillId="0" borderId="1" xfId="0" applyBorder="1" applyAlignment="1" applyProtection="1">
      <alignment vertical="top" wrapText="1"/>
      <protection locked="0"/>
    </xf>
    <xf numFmtId="0" fontId="16" fillId="5" borderId="9" xfId="0" applyFont="1" applyFill="1" applyBorder="1"/>
    <xf numFmtId="0" fontId="16" fillId="0" borderId="9" xfId="0" applyFont="1" applyBorder="1"/>
    <xf numFmtId="0" fontId="17" fillId="0" borderId="9" xfId="0" applyFont="1" applyBorder="1"/>
    <xf numFmtId="0" fontId="0" fillId="5" borderId="0" xfId="0" applyFill="1"/>
    <xf numFmtId="0" fontId="0" fillId="5" borderId="0" xfId="0" applyFill="1" applyAlignment="1">
      <alignment horizontal="center"/>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9" fillId="5" borderId="10" xfId="0" applyFont="1" applyFill="1" applyBorder="1" applyAlignment="1">
      <alignment horizontal="center" wrapText="1"/>
    </xf>
    <xf numFmtId="0" fontId="0" fillId="0" borderId="10" xfId="0"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D29C2A"/>
      <color rgb="FFEDD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600076</xdr:colOff>
      <xdr:row>0</xdr:row>
      <xdr:rowOff>0</xdr:rowOff>
    </xdr:from>
    <xdr:to>
      <xdr:col>6</xdr:col>
      <xdr:colOff>76200</xdr:colOff>
      <xdr:row>3</xdr:row>
      <xdr:rowOff>134238</xdr:rowOff>
    </xdr:to>
    <xdr:pic>
      <xdr:nvPicPr>
        <xdr:cNvPr id="2" name="Picture 1">
          <a:extLst>
            <a:ext uri="{FF2B5EF4-FFF2-40B4-BE49-F238E27FC236}">
              <a16:creationId xmlns:a16="http://schemas.microsoft.com/office/drawing/2014/main" id="{2FDB8D63-B2EE-4864-892D-D2ED58D4E9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28876" y="0"/>
          <a:ext cx="1304924" cy="620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590551</xdr:colOff>
      <xdr:row>0</xdr:row>
      <xdr:rowOff>0</xdr:rowOff>
    </xdr:from>
    <xdr:to>
      <xdr:col>6</xdr:col>
      <xdr:colOff>66675</xdr:colOff>
      <xdr:row>4</xdr:row>
      <xdr:rowOff>58038</xdr:rowOff>
    </xdr:to>
    <xdr:pic>
      <xdr:nvPicPr>
        <xdr:cNvPr id="3" name="Picture 2">
          <a:extLst>
            <a:ext uri="{FF2B5EF4-FFF2-40B4-BE49-F238E27FC236}">
              <a16:creationId xmlns:a16="http://schemas.microsoft.com/office/drawing/2014/main" id="{F08FDD87-D096-E269-D3D0-53723E87D0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9351" y="0"/>
          <a:ext cx="1304924" cy="705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Incentive%20Programs\Application%20KBI-KEIA%2002-2024.xlsx" TargetMode="External"/><Relationship Id="rId1" Type="http://schemas.openxmlformats.org/officeDocument/2006/relationships/externalLinkPath" Target="file:///D:\Incentive%20Programs\Application%20KBI-KEIA%20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Project Info"/>
      <sheetName val="KBI"/>
      <sheetName val="KEIA"/>
      <sheetName val="Certification"/>
      <sheetName val="Disclosure"/>
      <sheetName val="OFFICE USE ONLY"/>
    </sheetNames>
    <sheetDataSet>
      <sheetData sheetId="0" refreshError="1"/>
      <sheetData sheetId="1" refreshError="1"/>
      <sheetData sheetId="2" refreshError="1"/>
      <sheetData sheetId="3" refreshError="1"/>
      <sheetData sheetId="4" refreshError="1"/>
      <sheetData sheetId="5" refreshError="1"/>
      <sheetData sheetId="6">
        <row r="12">
          <cell r="A12" t="str">
            <v>Adair</v>
          </cell>
        </row>
        <row r="13">
          <cell r="A13" t="str">
            <v>Allen</v>
          </cell>
        </row>
        <row r="14">
          <cell r="A14" t="str">
            <v>Anderson</v>
          </cell>
        </row>
        <row r="15">
          <cell r="A15" t="str">
            <v>Ballard</v>
          </cell>
        </row>
        <row r="16">
          <cell r="A16" t="str">
            <v>Barren</v>
          </cell>
        </row>
        <row r="17">
          <cell r="A17" t="str">
            <v>Bath</v>
          </cell>
        </row>
        <row r="18">
          <cell r="A18" t="str">
            <v>Bell</v>
          </cell>
        </row>
        <row r="19">
          <cell r="A19" t="str">
            <v>Boone</v>
          </cell>
        </row>
        <row r="20">
          <cell r="A20" t="str">
            <v>Bourbon</v>
          </cell>
        </row>
        <row r="21">
          <cell r="A21" t="str">
            <v>Boyd</v>
          </cell>
        </row>
        <row r="22">
          <cell r="A22" t="str">
            <v>Boyle</v>
          </cell>
        </row>
        <row r="23">
          <cell r="A23" t="str">
            <v>Bracken</v>
          </cell>
        </row>
        <row r="24">
          <cell r="A24" t="str">
            <v>Breathitt</v>
          </cell>
        </row>
        <row r="25">
          <cell r="A25" t="str">
            <v>Breckinridge</v>
          </cell>
        </row>
        <row r="26">
          <cell r="A26" t="str">
            <v>Bullitt</v>
          </cell>
        </row>
        <row r="27">
          <cell r="A27" t="str">
            <v>Butler</v>
          </cell>
        </row>
        <row r="28">
          <cell r="A28" t="str">
            <v>Caldwell</v>
          </cell>
        </row>
        <row r="29">
          <cell r="A29" t="str">
            <v>Calloway</v>
          </cell>
        </row>
        <row r="30">
          <cell r="A30" t="str">
            <v>Campbell</v>
          </cell>
        </row>
        <row r="31">
          <cell r="A31" t="str">
            <v>Carlisle</v>
          </cell>
        </row>
        <row r="32">
          <cell r="A32" t="str">
            <v>Carroll</v>
          </cell>
        </row>
        <row r="33">
          <cell r="A33" t="str">
            <v>Carter</v>
          </cell>
        </row>
        <row r="34">
          <cell r="A34" t="str">
            <v>Casey</v>
          </cell>
        </row>
        <row r="35">
          <cell r="A35" t="str">
            <v>Christian</v>
          </cell>
        </row>
        <row r="36">
          <cell r="A36" t="str">
            <v>Clark</v>
          </cell>
        </row>
        <row r="37">
          <cell r="A37" t="str">
            <v>Clay</v>
          </cell>
        </row>
        <row r="38">
          <cell r="A38" t="str">
            <v>Clinton</v>
          </cell>
        </row>
        <row r="39">
          <cell r="A39" t="str">
            <v>Crittenden</v>
          </cell>
        </row>
        <row r="40">
          <cell r="A40" t="str">
            <v>Cumberland</v>
          </cell>
        </row>
        <row r="41">
          <cell r="A41" t="str">
            <v>Daviess</v>
          </cell>
        </row>
        <row r="42">
          <cell r="A42" t="str">
            <v>Edmonson</v>
          </cell>
        </row>
        <row r="43">
          <cell r="A43" t="str">
            <v>Elliott</v>
          </cell>
        </row>
        <row r="44">
          <cell r="A44" t="str">
            <v>Estill</v>
          </cell>
        </row>
        <row r="45">
          <cell r="A45" t="str">
            <v>Fayette</v>
          </cell>
        </row>
        <row r="46">
          <cell r="A46" t="str">
            <v>Fleming</v>
          </cell>
        </row>
        <row r="47">
          <cell r="A47" t="str">
            <v>Floyd</v>
          </cell>
        </row>
        <row r="48">
          <cell r="A48" t="str">
            <v>Franklin</v>
          </cell>
        </row>
        <row r="49">
          <cell r="A49" t="str">
            <v>Fulton</v>
          </cell>
        </row>
        <row r="50">
          <cell r="A50" t="str">
            <v>Gallatin</v>
          </cell>
        </row>
        <row r="51">
          <cell r="A51" t="str">
            <v>Garrard</v>
          </cell>
        </row>
        <row r="52">
          <cell r="A52" t="str">
            <v>Grant</v>
          </cell>
        </row>
        <row r="53">
          <cell r="A53" t="str">
            <v>Graves</v>
          </cell>
        </row>
        <row r="54">
          <cell r="A54" t="str">
            <v>Grayson</v>
          </cell>
        </row>
        <row r="55">
          <cell r="A55" t="str">
            <v>Green</v>
          </cell>
        </row>
        <row r="56">
          <cell r="A56" t="str">
            <v>Greenup</v>
          </cell>
        </row>
        <row r="57">
          <cell r="A57" t="str">
            <v>Hancock</v>
          </cell>
        </row>
        <row r="58">
          <cell r="A58" t="str">
            <v>Hardin</v>
          </cell>
        </row>
        <row r="59">
          <cell r="A59" t="str">
            <v>Harlan</v>
          </cell>
        </row>
        <row r="60">
          <cell r="A60" t="str">
            <v>Harrison</v>
          </cell>
        </row>
        <row r="61">
          <cell r="A61" t="str">
            <v>Hart</v>
          </cell>
        </row>
        <row r="62">
          <cell r="A62" t="str">
            <v>Henderson</v>
          </cell>
        </row>
        <row r="63">
          <cell r="A63" t="str">
            <v>Henry</v>
          </cell>
        </row>
        <row r="64">
          <cell r="A64" t="str">
            <v>Hickman</v>
          </cell>
        </row>
        <row r="65">
          <cell r="A65" t="str">
            <v>Hopkins</v>
          </cell>
        </row>
        <row r="66">
          <cell r="A66" t="str">
            <v>Jackson</v>
          </cell>
        </row>
        <row r="67">
          <cell r="A67" t="str">
            <v>Jefferson</v>
          </cell>
        </row>
        <row r="68">
          <cell r="A68" t="str">
            <v>Jessamine</v>
          </cell>
        </row>
        <row r="69">
          <cell r="A69" t="str">
            <v>Johnson</v>
          </cell>
        </row>
        <row r="70">
          <cell r="A70" t="str">
            <v>Kenton</v>
          </cell>
        </row>
        <row r="71">
          <cell r="A71" t="str">
            <v>Knott</v>
          </cell>
        </row>
        <row r="72">
          <cell r="A72" t="str">
            <v>Knox</v>
          </cell>
        </row>
        <row r="73">
          <cell r="A73" t="str">
            <v>LaRue</v>
          </cell>
        </row>
        <row r="74">
          <cell r="A74" t="str">
            <v>Laurel</v>
          </cell>
        </row>
        <row r="75">
          <cell r="A75" t="str">
            <v>Lawrence</v>
          </cell>
        </row>
        <row r="76">
          <cell r="A76" t="str">
            <v>Lee</v>
          </cell>
        </row>
        <row r="77">
          <cell r="A77" t="str">
            <v>Leslie</v>
          </cell>
        </row>
        <row r="78">
          <cell r="A78" t="str">
            <v>Letcher</v>
          </cell>
        </row>
        <row r="79">
          <cell r="A79" t="str">
            <v>Lewis</v>
          </cell>
        </row>
        <row r="80">
          <cell r="A80" t="str">
            <v>Lincoln</v>
          </cell>
        </row>
        <row r="81">
          <cell r="A81" t="str">
            <v>Livingston</v>
          </cell>
        </row>
        <row r="82">
          <cell r="A82" t="str">
            <v>Logan</v>
          </cell>
        </row>
        <row r="83">
          <cell r="A83" t="str">
            <v>Lyon</v>
          </cell>
        </row>
        <row r="84">
          <cell r="A84" t="str">
            <v>Madison</v>
          </cell>
        </row>
        <row r="85">
          <cell r="A85" t="str">
            <v>Magoffin</v>
          </cell>
        </row>
        <row r="86">
          <cell r="A86" t="str">
            <v>Marion</v>
          </cell>
        </row>
        <row r="87">
          <cell r="A87" t="str">
            <v>Marshall</v>
          </cell>
        </row>
        <row r="88">
          <cell r="A88" t="str">
            <v>Martin</v>
          </cell>
        </row>
        <row r="89">
          <cell r="A89" t="str">
            <v>Mason</v>
          </cell>
        </row>
        <row r="90">
          <cell r="A90" t="str">
            <v>McCracken</v>
          </cell>
        </row>
        <row r="91">
          <cell r="A91" t="str">
            <v>McCreary</v>
          </cell>
        </row>
        <row r="92">
          <cell r="A92" t="str">
            <v>McLean</v>
          </cell>
        </row>
        <row r="93">
          <cell r="A93" t="str">
            <v>Meade</v>
          </cell>
        </row>
        <row r="94">
          <cell r="A94" t="str">
            <v>Menifee</v>
          </cell>
        </row>
        <row r="95">
          <cell r="A95" t="str">
            <v>Mercer</v>
          </cell>
        </row>
        <row r="96">
          <cell r="A96" t="str">
            <v>Metcalfe</v>
          </cell>
        </row>
        <row r="97">
          <cell r="A97" t="str">
            <v>Monroe</v>
          </cell>
        </row>
        <row r="98">
          <cell r="A98" t="str">
            <v>Montgomery</v>
          </cell>
        </row>
        <row r="99">
          <cell r="A99" t="str">
            <v>Morgan</v>
          </cell>
        </row>
        <row r="100">
          <cell r="A100" t="str">
            <v>Muhlenberg</v>
          </cell>
        </row>
        <row r="101">
          <cell r="A101" t="str">
            <v>Nelson</v>
          </cell>
        </row>
        <row r="102">
          <cell r="A102" t="str">
            <v>Nicholas</v>
          </cell>
        </row>
        <row r="103">
          <cell r="A103" t="str">
            <v>Ohio</v>
          </cell>
        </row>
        <row r="104">
          <cell r="A104" t="str">
            <v>Oldham</v>
          </cell>
        </row>
        <row r="105">
          <cell r="A105" t="str">
            <v>Owen</v>
          </cell>
        </row>
        <row r="106">
          <cell r="A106" t="str">
            <v>Owsley</v>
          </cell>
        </row>
        <row r="107">
          <cell r="A107" t="str">
            <v>Pendleton</v>
          </cell>
        </row>
        <row r="108">
          <cell r="A108" t="str">
            <v>Perry</v>
          </cell>
        </row>
        <row r="109">
          <cell r="A109" t="str">
            <v>Pike</v>
          </cell>
        </row>
        <row r="110">
          <cell r="A110" t="str">
            <v>Powell</v>
          </cell>
        </row>
        <row r="111">
          <cell r="A111" t="str">
            <v>Pulaski</v>
          </cell>
        </row>
        <row r="112">
          <cell r="A112" t="str">
            <v>Robertson</v>
          </cell>
        </row>
        <row r="113">
          <cell r="A113" t="str">
            <v>Rockcastle</v>
          </cell>
        </row>
        <row r="114">
          <cell r="A114" t="str">
            <v>Rowan</v>
          </cell>
        </row>
        <row r="115">
          <cell r="A115" t="str">
            <v>Russell</v>
          </cell>
        </row>
        <row r="116">
          <cell r="A116" t="str">
            <v>Scott</v>
          </cell>
        </row>
        <row r="117">
          <cell r="A117" t="str">
            <v>Shelby</v>
          </cell>
        </row>
        <row r="118">
          <cell r="A118" t="str">
            <v>Simpson</v>
          </cell>
        </row>
        <row r="119">
          <cell r="A119" t="str">
            <v>Spencer</v>
          </cell>
        </row>
        <row r="120">
          <cell r="A120" t="str">
            <v>Taylor</v>
          </cell>
        </row>
        <row r="121">
          <cell r="A121" t="str">
            <v>Todd</v>
          </cell>
        </row>
        <row r="122">
          <cell r="A122" t="str">
            <v>Trigg</v>
          </cell>
        </row>
        <row r="123">
          <cell r="A123" t="str">
            <v>Trimble</v>
          </cell>
        </row>
        <row r="124">
          <cell r="A124" t="str">
            <v>Union</v>
          </cell>
        </row>
        <row r="125">
          <cell r="A125" t="str">
            <v>Warren</v>
          </cell>
        </row>
        <row r="126">
          <cell r="A126" t="str">
            <v>Washington</v>
          </cell>
        </row>
        <row r="127">
          <cell r="A127" t="str">
            <v>Wayne</v>
          </cell>
        </row>
        <row r="128">
          <cell r="A128" t="str">
            <v>Webster</v>
          </cell>
        </row>
        <row r="129">
          <cell r="A129" t="str">
            <v>Whitley</v>
          </cell>
        </row>
        <row r="130">
          <cell r="A130" t="str">
            <v>Wolfe</v>
          </cell>
        </row>
        <row r="131">
          <cell r="A131" t="str">
            <v>Woodford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F32A-7E0D-421E-8703-C6EF8ECF8D5A}">
  <dimension ref="A1:J42"/>
  <sheetViews>
    <sheetView tabSelected="1" workbookViewId="0">
      <selection activeCell="J2" sqref="J2"/>
    </sheetView>
  </sheetViews>
  <sheetFormatPr defaultRowHeight="12.75" x14ac:dyDescent="0.2"/>
  <cols>
    <col min="1" max="16384" width="9.140625" style="12"/>
  </cols>
  <sheetData>
    <row r="1" spans="1:10" x14ac:dyDescent="0.2">
      <c r="J1" s="3" t="str">
        <f>'CG Fin Report'!J1</f>
        <v>CG-FIN-ORG</v>
      </c>
    </row>
    <row r="2" spans="1:10" x14ac:dyDescent="0.2">
      <c r="J2" s="3" t="str">
        <f>'CG Fin Report'!J2</f>
        <v>Rev 10/26</v>
      </c>
    </row>
    <row r="5" spans="1:10" ht="15.75" x14ac:dyDescent="0.25">
      <c r="A5" s="83" t="s">
        <v>3</v>
      </c>
      <c r="B5" s="83"/>
      <c r="C5" s="83"/>
      <c r="D5" s="83"/>
      <c r="E5" s="83"/>
      <c r="F5" s="83"/>
      <c r="G5" s="83"/>
      <c r="H5" s="83"/>
      <c r="I5" s="83"/>
      <c r="J5" s="83"/>
    </row>
    <row r="6" spans="1:10" ht="7.5" customHeight="1" x14ac:dyDescent="0.2">
      <c r="A6" s="66"/>
      <c r="B6" s="66"/>
      <c r="C6" s="66"/>
      <c r="D6" s="66"/>
      <c r="E6" s="66"/>
      <c r="F6" s="66"/>
      <c r="G6" s="66"/>
      <c r="H6" s="66"/>
      <c r="I6" s="66"/>
      <c r="J6" s="66"/>
    </row>
    <row r="7" spans="1:10" ht="40.5" customHeight="1" x14ac:dyDescent="0.2">
      <c r="A7" s="84" t="s">
        <v>370</v>
      </c>
      <c r="B7" s="84"/>
      <c r="C7" s="84"/>
      <c r="D7" s="84"/>
      <c r="E7" s="84"/>
      <c r="F7" s="84"/>
      <c r="G7" s="84"/>
      <c r="H7" s="84"/>
      <c r="I7" s="84"/>
      <c r="J7" s="84"/>
    </row>
    <row r="8" spans="1:10" ht="6" customHeight="1" x14ac:dyDescent="0.2"/>
    <row r="9" spans="1:10" ht="40.5" customHeight="1" x14ac:dyDescent="0.2">
      <c r="A9" s="84" t="s">
        <v>376</v>
      </c>
      <c r="B9" s="84"/>
      <c r="C9" s="84"/>
      <c r="D9" s="84"/>
      <c r="E9" s="84"/>
      <c r="F9" s="84"/>
      <c r="G9" s="84"/>
      <c r="H9" s="84"/>
      <c r="I9" s="84"/>
      <c r="J9" s="84"/>
    </row>
    <row r="10" spans="1:10" ht="6" customHeight="1" x14ac:dyDescent="0.2"/>
    <row r="11" spans="1:10" ht="28.5" customHeight="1" x14ac:dyDescent="0.2">
      <c r="A11" s="84" t="s">
        <v>360</v>
      </c>
      <c r="B11" s="84"/>
      <c r="C11" s="84"/>
      <c r="D11" s="84"/>
      <c r="E11" s="84"/>
      <c r="F11" s="84"/>
      <c r="G11" s="84"/>
      <c r="H11" s="84"/>
      <c r="I11" s="84"/>
      <c r="J11" s="84"/>
    </row>
    <row r="12" spans="1:10" x14ac:dyDescent="0.2">
      <c r="B12" s="12" t="s">
        <v>344</v>
      </c>
    </row>
    <row r="13" spans="1:10" x14ac:dyDescent="0.2">
      <c r="B13" s="12" t="s">
        <v>345</v>
      </c>
    </row>
    <row r="14" spans="1:10" x14ac:dyDescent="0.2">
      <c r="B14" s="12" t="s">
        <v>346</v>
      </c>
    </row>
    <row r="15" spans="1:10" x14ac:dyDescent="0.2">
      <c r="B15" s="12" t="s">
        <v>347</v>
      </c>
    </row>
    <row r="16" spans="1:10" x14ac:dyDescent="0.2">
      <c r="B16" s="12" t="s">
        <v>348</v>
      </c>
    </row>
    <row r="17" spans="1:10" x14ac:dyDescent="0.2">
      <c r="B17" s="12" t="s">
        <v>349</v>
      </c>
    </row>
    <row r="18" spans="1:10" x14ac:dyDescent="0.2">
      <c r="B18" s="12" t="s">
        <v>350</v>
      </c>
    </row>
    <row r="19" spans="1:10" x14ac:dyDescent="0.2">
      <c r="B19" s="12" t="s">
        <v>351</v>
      </c>
    </row>
    <row r="20" spans="1:10" x14ac:dyDescent="0.2">
      <c r="B20" s="12" t="s">
        <v>352</v>
      </c>
    </row>
    <row r="21" spans="1:10" x14ac:dyDescent="0.2">
      <c r="B21" s="12" t="s">
        <v>353</v>
      </c>
    </row>
    <row r="22" spans="1:10" x14ac:dyDescent="0.2">
      <c r="B22" s="12" t="s">
        <v>354</v>
      </c>
    </row>
    <row r="23" spans="1:10" ht="6" customHeight="1" x14ac:dyDescent="0.2"/>
    <row r="24" spans="1:10" ht="76.5" customHeight="1" x14ac:dyDescent="0.2">
      <c r="A24" s="84" t="s">
        <v>387</v>
      </c>
      <c r="B24" s="84"/>
      <c r="C24" s="84"/>
      <c r="D24" s="84"/>
      <c r="E24" s="84"/>
      <c r="F24" s="84"/>
      <c r="G24" s="84"/>
      <c r="H24" s="84"/>
      <c r="I24" s="84"/>
      <c r="J24" s="84"/>
    </row>
    <row r="25" spans="1:10" ht="6" customHeight="1" x14ac:dyDescent="0.2"/>
    <row r="26" spans="1:10" ht="65.25" customHeight="1" x14ac:dyDescent="0.2">
      <c r="A26" s="84" t="s">
        <v>389</v>
      </c>
      <c r="B26" s="84"/>
      <c r="C26" s="84"/>
      <c r="D26" s="84"/>
      <c r="E26" s="84"/>
      <c r="F26" s="84"/>
      <c r="G26" s="84"/>
      <c r="H26" s="84"/>
      <c r="I26" s="84"/>
      <c r="J26" s="84"/>
    </row>
    <row r="27" spans="1:10" ht="6" customHeight="1" x14ac:dyDescent="0.2"/>
    <row r="28" spans="1:10" x14ac:dyDescent="0.2">
      <c r="B28" s="12" t="s">
        <v>355</v>
      </c>
    </row>
    <row r="29" spans="1:10" x14ac:dyDescent="0.2">
      <c r="B29" s="12" t="s">
        <v>356</v>
      </c>
    </row>
    <row r="30" spans="1:10" x14ac:dyDescent="0.2">
      <c r="B30" s="12" t="s">
        <v>357</v>
      </c>
    </row>
    <row r="31" spans="1:10" x14ac:dyDescent="0.2">
      <c r="B31" s="12" t="s">
        <v>358</v>
      </c>
    </row>
    <row r="32" spans="1:10" ht="6" customHeight="1" x14ac:dyDescent="0.2"/>
    <row r="33" spans="1:10" ht="25.5" customHeight="1" x14ac:dyDescent="0.2">
      <c r="A33" s="84" t="s">
        <v>359</v>
      </c>
      <c r="B33" s="84"/>
      <c r="C33" s="84"/>
      <c r="D33" s="84"/>
      <c r="E33" s="84"/>
      <c r="F33" s="84"/>
      <c r="G33" s="84"/>
      <c r="H33" s="84"/>
      <c r="I33" s="84"/>
      <c r="J33" s="84"/>
    </row>
    <row r="34" spans="1:10" ht="6" customHeight="1" x14ac:dyDescent="0.2"/>
    <row r="35" spans="1:10" x14ac:dyDescent="0.2">
      <c r="A35" s="12" t="s">
        <v>371</v>
      </c>
    </row>
    <row r="36" spans="1:10" ht="6" customHeight="1" x14ac:dyDescent="0.2"/>
    <row r="37" spans="1:10" x14ac:dyDescent="0.2">
      <c r="B37" s="12" t="s">
        <v>361</v>
      </c>
      <c r="H37" s="12" t="s">
        <v>362</v>
      </c>
    </row>
    <row r="38" spans="1:10" ht="6" customHeight="1" x14ac:dyDescent="0.2"/>
    <row r="39" spans="1:10" x14ac:dyDescent="0.2">
      <c r="B39" s="12" t="s">
        <v>363</v>
      </c>
      <c r="H39" s="12" t="s">
        <v>364</v>
      </c>
    </row>
    <row r="40" spans="1:10" x14ac:dyDescent="0.2">
      <c r="B40" s="12" t="s">
        <v>365</v>
      </c>
      <c r="H40" s="12" t="s">
        <v>366</v>
      </c>
    </row>
    <row r="41" spans="1:10" x14ac:dyDescent="0.2">
      <c r="B41" s="12" t="s">
        <v>367</v>
      </c>
      <c r="H41" s="12" t="s">
        <v>368</v>
      </c>
    </row>
    <row r="42" spans="1:10" x14ac:dyDescent="0.2">
      <c r="B42" s="12" t="s">
        <v>369</v>
      </c>
      <c r="H42" s="12" t="s">
        <v>362</v>
      </c>
    </row>
  </sheetData>
  <sheetProtection algorithmName="SHA-512" hashValue="GvPNL92RKcD8++aTPVDMB7DvpkqC3oeRN198YrVD7Fj72YB880b1yTxc+/PXdPLSjgjIZ3EBWaAsu91rmRulzQ==" saltValue="4DAEavietsVQUeRquNFkvw==" spinCount="100000" sheet="1" objects="1" scenarios="1"/>
  <mergeCells count="7">
    <mergeCell ref="A5:J5"/>
    <mergeCell ref="A11:J11"/>
    <mergeCell ref="A26:J26"/>
    <mergeCell ref="A33:J33"/>
    <mergeCell ref="A24:J24"/>
    <mergeCell ref="A7:J7"/>
    <mergeCell ref="A9:J9"/>
  </mergeCells>
  <pageMargins left="0.45" right="0.4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3B88-EB7A-4421-8019-21A1DDDA9D78}">
  <dimension ref="A1:J94"/>
  <sheetViews>
    <sheetView workbookViewId="0">
      <selection activeCell="C7" sqref="C7:E7"/>
    </sheetView>
  </sheetViews>
  <sheetFormatPr defaultRowHeight="12.75" x14ac:dyDescent="0.2"/>
  <cols>
    <col min="1" max="16384" width="9.140625" style="12"/>
  </cols>
  <sheetData>
    <row r="1" spans="1:10" x14ac:dyDescent="0.2">
      <c r="A1" s="6" t="s">
        <v>0</v>
      </c>
      <c r="B1" s="7"/>
      <c r="C1" s="2"/>
      <c r="D1" s="2"/>
      <c r="E1" s="2"/>
      <c r="F1" s="2"/>
      <c r="G1" s="2"/>
      <c r="H1" s="2"/>
      <c r="I1" s="2"/>
      <c r="J1" s="3" t="s">
        <v>4</v>
      </c>
    </row>
    <row r="2" spans="1:10" x14ac:dyDescent="0.2">
      <c r="A2" s="8" t="s">
        <v>1</v>
      </c>
      <c r="B2" s="5"/>
      <c r="C2" s="2"/>
      <c r="D2" s="2"/>
      <c r="E2" s="2"/>
      <c r="F2" s="2"/>
      <c r="G2" s="2"/>
      <c r="H2" s="2"/>
      <c r="I2" s="2"/>
      <c r="J2" s="3" t="s">
        <v>390</v>
      </c>
    </row>
    <row r="3" spans="1:10" x14ac:dyDescent="0.2">
      <c r="A3" s="9" t="s">
        <v>2</v>
      </c>
      <c r="B3" s="5"/>
      <c r="C3" s="2"/>
      <c r="D3" s="2"/>
      <c r="E3" s="2"/>
      <c r="F3" s="2"/>
      <c r="G3" s="2"/>
      <c r="H3" s="2"/>
      <c r="I3" s="2"/>
      <c r="J3" s="2"/>
    </row>
    <row r="5" spans="1:10" s="4" customFormat="1" ht="15.75" x14ac:dyDescent="0.25">
      <c r="A5" s="83" t="s">
        <v>3</v>
      </c>
      <c r="B5" s="83"/>
      <c r="C5" s="83"/>
      <c r="D5" s="83"/>
      <c r="E5" s="83"/>
      <c r="F5" s="83"/>
      <c r="G5" s="83"/>
      <c r="H5" s="83"/>
      <c r="I5" s="83"/>
      <c r="J5" s="83"/>
    </row>
    <row r="6" spans="1:10" s="4" customFormat="1" ht="12.75" customHeight="1" x14ac:dyDescent="0.25">
      <c r="A6" s="60"/>
      <c r="B6" s="60"/>
      <c r="C6" s="60"/>
      <c r="D6" s="60"/>
      <c r="E6" s="60"/>
      <c r="F6" s="60"/>
      <c r="G6" s="60"/>
      <c r="H6" s="60"/>
      <c r="I6" s="60"/>
      <c r="J6" s="60"/>
    </row>
    <row r="7" spans="1:10" s="1" customFormat="1" ht="14.25" x14ac:dyDescent="0.2">
      <c r="A7" s="28" t="s">
        <v>5</v>
      </c>
      <c r="B7" s="28"/>
      <c r="C7" s="113"/>
      <c r="D7" s="114"/>
      <c r="E7" s="115"/>
      <c r="F7" s="28"/>
      <c r="G7" s="28"/>
      <c r="H7" s="28"/>
      <c r="I7" s="28" t="s">
        <v>12</v>
      </c>
      <c r="J7" s="10"/>
    </row>
    <row r="8" spans="1:10" ht="9.75" customHeight="1" x14ac:dyDescent="0.2"/>
    <row r="9" spans="1:10" x14ac:dyDescent="0.2">
      <c r="A9" s="16" t="s">
        <v>13</v>
      </c>
      <c r="B9" s="11"/>
      <c r="C9" s="11"/>
      <c r="D9" s="11"/>
      <c r="E9" s="11"/>
      <c r="F9" s="11"/>
      <c r="G9" s="11"/>
      <c r="H9" s="11"/>
      <c r="I9" s="11"/>
      <c r="J9" s="11"/>
    </row>
    <row r="10" spans="1:10" ht="14.25" x14ac:dyDescent="0.2">
      <c r="A10" s="21"/>
      <c r="B10" s="21" t="s">
        <v>15</v>
      </c>
      <c r="C10" s="21"/>
      <c r="D10" s="21" t="s">
        <v>17</v>
      </c>
      <c r="E10" s="21"/>
      <c r="F10" s="21"/>
      <c r="G10" s="21"/>
      <c r="H10" s="21"/>
      <c r="I10" s="21"/>
      <c r="J10" s="28"/>
    </row>
    <row r="11" spans="1:10" x14ac:dyDescent="0.2">
      <c r="A11" s="35" t="s">
        <v>16</v>
      </c>
      <c r="B11" s="116"/>
      <c r="C11" s="117"/>
      <c r="D11" s="85"/>
      <c r="E11" s="118"/>
      <c r="F11" s="118"/>
      <c r="G11" s="118"/>
      <c r="H11" s="118"/>
      <c r="I11" s="118"/>
      <c r="J11" s="119"/>
    </row>
    <row r="12" spans="1:10" x14ac:dyDescent="0.2">
      <c r="A12" s="21"/>
      <c r="B12" s="21" t="s">
        <v>18</v>
      </c>
      <c r="C12" s="21"/>
      <c r="D12" s="21"/>
      <c r="E12" s="21"/>
      <c r="F12" s="21"/>
      <c r="G12" s="21"/>
      <c r="H12" s="21"/>
      <c r="I12" s="21"/>
      <c r="J12" s="21"/>
    </row>
    <row r="13" spans="1:10" x14ac:dyDescent="0.2">
      <c r="A13" s="21"/>
      <c r="B13" s="85"/>
      <c r="C13" s="118"/>
      <c r="D13" s="118"/>
      <c r="E13" s="118"/>
      <c r="F13" s="118"/>
      <c r="G13" s="118"/>
      <c r="H13" s="118"/>
      <c r="I13" s="118"/>
      <c r="J13" s="119"/>
    </row>
    <row r="14" spans="1:10" x14ac:dyDescent="0.2">
      <c r="A14" s="21"/>
      <c r="B14" s="21" t="s">
        <v>19</v>
      </c>
      <c r="C14" s="21"/>
      <c r="D14" s="21"/>
      <c r="E14" s="21" t="s">
        <v>20</v>
      </c>
      <c r="F14" s="21" t="s">
        <v>14</v>
      </c>
      <c r="G14" s="36"/>
      <c r="H14" s="21" t="s">
        <v>21</v>
      </c>
      <c r="I14" s="21"/>
      <c r="J14" s="21"/>
    </row>
    <row r="15" spans="1:10" x14ac:dyDescent="0.2">
      <c r="A15" s="21"/>
      <c r="B15" s="125"/>
      <c r="C15" s="126"/>
      <c r="D15" s="127"/>
      <c r="E15" s="37"/>
      <c r="F15" s="128"/>
      <c r="G15" s="129"/>
      <c r="H15" s="122"/>
      <c r="I15" s="123"/>
      <c r="J15" s="124"/>
    </row>
    <row r="16" spans="1:10" ht="6" customHeight="1" x14ac:dyDescent="0.2"/>
    <row r="17" spans="1:10" s="4" customFormat="1" ht="15.75" x14ac:dyDescent="0.25">
      <c r="A17" s="92" t="s">
        <v>142</v>
      </c>
      <c r="B17" s="93"/>
      <c r="C17" s="93"/>
      <c r="D17" s="93"/>
      <c r="E17" s="93"/>
      <c r="F17" s="93"/>
      <c r="G17" s="93"/>
      <c r="H17" s="93"/>
      <c r="I17" s="93"/>
      <c r="J17" s="93"/>
    </row>
    <row r="18" spans="1:10" ht="14.25" x14ac:dyDescent="0.2">
      <c r="A18" s="94" t="s">
        <v>150</v>
      </c>
      <c r="B18" s="95"/>
      <c r="C18" s="95"/>
      <c r="D18" s="95"/>
      <c r="E18" s="95"/>
      <c r="F18" s="95"/>
      <c r="G18" s="95"/>
      <c r="H18" s="95"/>
      <c r="I18" s="95"/>
      <c r="J18" s="95"/>
    </row>
    <row r="19" spans="1:10" s="15" customFormat="1" ht="29.25" customHeight="1" x14ac:dyDescent="0.25">
      <c r="A19" s="120" t="s">
        <v>143</v>
      </c>
      <c r="B19" s="121"/>
      <c r="C19" s="120" t="s">
        <v>144</v>
      </c>
      <c r="D19" s="121"/>
      <c r="E19" s="120" t="s">
        <v>145</v>
      </c>
      <c r="F19" s="121"/>
      <c r="G19" s="120" t="s">
        <v>146</v>
      </c>
      <c r="H19" s="121"/>
      <c r="I19" s="120" t="s">
        <v>147</v>
      </c>
      <c r="J19" s="121"/>
    </row>
    <row r="20" spans="1:10" s="15" customFormat="1" ht="14.25" x14ac:dyDescent="0.2">
      <c r="A20" s="111" t="s">
        <v>148</v>
      </c>
      <c r="B20" s="112"/>
      <c r="C20" s="98">
        <f>'(B) Bingo Activity'!O43</f>
        <v>0</v>
      </c>
      <c r="D20" s="99"/>
      <c r="E20" s="98">
        <f>'(B) Bingo Activity'!O81</f>
        <v>0</v>
      </c>
      <c r="F20" s="99"/>
      <c r="G20" s="98">
        <f>'(B) Bingo Activity'!P81</f>
        <v>0</v>
      </c>
      <c r="H20" s="99"/>
      <c r="I20" s="98">
        <f>C20-E20-G20</f>
        <v>0</v>
      </c>
      <c r="J20" s="99"/>
    </row>
    <row r="21" spans="1:10" s="15" customFormat="1" ht="14.25" x14ac:dyDescent="0.2">
      <c r="A21" s="111" t="s">
        <v>149</v>
      </c>
      <c r="B21" s="112"/>
      <c r="C21" s="98">
        <f>'(C) Pulltab Activity'!O44+'(D) Other Pulltab Activity'!P43</f>
        <v>0</v>
      </c>
      <c r="D21" s="99"/>
      <c r="E21" s="98">
        <f>'(C) Pulltab Activity'!O83+'(D) Other Pulltab Activity'!Q43</f>
        <v>0</v>
      </c>
      <c r="F21" s="99"/>
      <c r="G21" s="98">
        <f>'(C) Pulltab Activity'!P83+'(D) Other Pulltab Activity'!R43</f>
        <v>0</v>
      </c>
      <c r="H21" s="99"/>
      <c r="I21" s="98">
        <f t="shared" ref="I21:I25" si="0">C21-E21-G21</f>
        <v>0</v>
      </c>
      <c r="J21" s="99"/>
    </row>
    <row r="22" spans="1:10" s="15" customFormat="1" ht="14.25" x14ac:dyDescent="0.2">
      <c r="A22" s="111" t="s">
        <v>151</v>
      </c>
      <c r="B22" s="112"/>
      <c r="C22" s="98">
        <f>'(C) Pulltab Activity'!P44+'(D) Other Pulltab Activity'!P81</f>
        <v>0</v>
      </c>
      <c r="D22" s="99"/>
      <c r="E22" s="98">
        <f>'(C) Pulltab Activity'!Q83+'(D) Other Pulltab Activity'!Q81</f>
        <v>0</v>
      </c>
      <c r="F22" s="99"/>
      <c r="G22" s="98">
        <f>'(D) Other Pulltab Activity'!R81</f>
        <v>0</v>
      </c>
      <c r="H22" s="99"/>
      <c r="I22" s="98">
        <f t="shared" si="0"/>
        <v>0</v>
      </c>
      <c r="J22" s="99"/>
    </row>
    <row r="23" spans="1:10" s="15" customFormat="1" ht="14.25" x14ac:dyDescent="0.2">
      <c r="A23" s="111" t="s">
        <v>152</v>
      </c>
      <c r="B23" s="112"/>
      <c r="C23" s="98">
        <f>'(E) Raffles &amp; NC Prize Wheels'!O23</f>
        <v>0</v>
      </c>
      <c r="D23" s="99"/>
      <c r="E23" s="98">
        <f>'(E) Raffles &amp; NC Prize Wheels'!P23</f>
        <v>0</v>
      </c>
      <c r="F23" s="99"/>
      <c r="G23" s="98">
        <f>'(E) Raffles &amp; NC Prize Wheels'!Q23</f>
        <v>0</v>
      </c>
      <c r="H23" s="99"/>
      <c r="I23" s="98">
        <f t="shared" si="0"/>
        <v>0</v>
      </c>
      <c r="J23" s="99"/>
    </row>
    <row r="24" spans="1:10" s="15" customFormat="1" ht="14.25" x14ac:dyDescent="0.2">
      <c r="A24" s="102" t="s">
        <v>153</v>
      </c>
      <c r="B24" s="102"/>
      <c r="C24" s="98">
        <f>'(E) Raffles &amp; NC Prize Wheels'!O41</f>
        <v>0</v>
      </c>
      <c r="D24" s="99"/>
      <c r="E24" s="105"/>
      <c r="F24" s="106"/>
      <c r="G24" s="98">
        <f>'(E) Raffles &amp; NC Prize Wheels'!P41</f>
        <v>0</v>
      </c>
      <c r="H24" s="99"/>
      <c r="I24" s="98">
        <f>C24-G24</f>
        <v>0</v>
      </c>
      <c r="J24" s="99"/>
    </row>
    <row r="25" spans="1:10" s="15" customFormat="1" ht="14.25" x14ac:dyDescent="0.2">
      <c r="A25" s="111" t="s">
        <v>154</v>
      </c>
      <c r="B25" s="112"/>
      <c r="C25" s="98">
        <f>'(F) Special Lic Activity'!N21</f>
        <v>0</v>
      </c>
      <c r="D25" s="99"/>
      <c r="E25" s="98">
        <f>'(F) Special Lic Activity'!O21</f>
        <v>0</v>
      </c>
      <c r="F25" s="99"/>
      <c r="G25" s="98">
        <f>'(F) Special Lic Activity'!P21</f>
        <v>0</v>
      </c>
      <c r="H25" s="99"/>
      <c r="I25" s="98">
        <f t="shared" si="0"/>
        <v>0</v>
      </c>
      <c r="J25" s="99"/>
    </row>
    <row r="26" spans="1:10" s="15" customFormat="1" ht="27.75" customHeight="1" x14ac:dyDescent="0.2">
      <c r="A26" s="111" t="s">
        <v>322</v>
      </c>
      <c r="B26" s="112"/>
      <c r="C26" s="103"/>
      <c r="D26" s="104"/>
      <c r="E26" s="105"/>
      <c r="F26" s="106"/>
      <c r="G26" s="105"/>
      <c r="H26" s="106"/>
      <c r="I26" s="98">
        <f>C26</f>
        <v>0</v>
      </c>
      <c r="J26" s="99"/>
    </row>
    <row r="27" spans="1:10" s="15" customFormat="1" ht="14.25" x14ac:dyDescent="0.2">
      <c r="A27" s="102" t="s">
        <v>155</v>
      </c>
      <c r="B27" s="102"/>
      <c r="C27" s="103"/>
      <c r="D27" s="104"/>
      <c r="E27" s="105"/>
      <c r="F27" s="106"/>
      <c r="G27" s="105"/>
      <c r="H27" s="106"/>
      <c r="I27" s="98">
        <f>C27</f>
        <v>0</v>
      </c>
      <c r="J27" s="99"/>
    </row>
    <row r="28" spans="1:10" s="15" customFormat="1" ht="15" x14ac:dyDescent="0.25">
      <c r="A28" s="107" t="s">
        <v>156</v>
      </c>
      <c r="B28" s="108"/>
      <c r="C28" s="98">
        <f>SUM(C20:D27)</f>
        <v>0</v>
      </c>
      <c r="D28" s="99"/>
      <c r="E28" s="98">
        <f>SUM(E20:F23)+E25</f>
        <v>0</v>
      </c>
      <c r="F28" s="99"/>
      <c r="G28" s="98">
        <f>SUM(G20:H25)</f>
        <v>0</v>
      </c>
      <c r="H28" s="99"/>
      <c r="I28" s="98">
        <f>SUM(I20:J27)</f>
        <v>0</v>
      </c>
      <c r="J28" s="99"/>
    </row>
    <row r="29" spans="1:10" s="15" customFormat="1" ht="6.75" customHeight="1" x14ac:dyDescent="0.25">
      <c r="A29" s="29"/>
      <c r="B29" s="30"/>
      <c r="C29" s="61"/>
      <c r="D29" s="62"/>
      <c r="E29" s="61"/>
      <c r="F29" s="62"/>
      <c r="G29" s="61"/>
      <c r="H29" s="62"/>
      <c r="I29" s="61"/>
      <c r="J29" s="62"/>
    </row>
    <row r="30" spans="1:10" s="15" customFormat="1" ht="15" x14ac:dyDescent="0.25">
      <c r="A30" s="73"/>
      <c r="B30" s="74" t="s">
        <v>382</v>
      </c>
      <c r="C30" s="109">
        <f>C28*I30</f>
        <v>0</v>
      </c>
      <c r="D30" s="110"/>
      <c r="E30" s="72" t="s">
        <v>215</v>
      </c>
      <c r="F30" s="75"/>
      <c r="G30" s="63"/>
      <c r="H30" s="65" t="s">
        <v>383</v>
      </c>
      <c r="I30" s="64">
        <v>5.3E-3</v>
      </c>
      <c r="J30" s="63"/>
    </row>
    <row r="31" spans="1:10" ht="6" customHeight="1" x14ac:dyDescent="0.2"/>
    <row r="32" spans="1:10" s="4" customFormat="1" ht="15.75" x14ac:dyDescent="0.25">
      <c r="A32" s="92" t="s">
        <v>157</v>
      </c>
      <c r="B32" s="93"/>
      <c r="C32" s="93"/>
      <c r="D32" s="93"/>
      <c r="E32" s="93"/>
      <c r="F32" s="93"/>
      <c r="G32" s="93"/>
      <c r="H32" s="93"/>
      <c r="I32" s="93"/>
      <c r="J32" s="93"/>
    </row>
    <row r="33" spans="1:10" ht="14.25" x14ac:dyDescent="0.2">
      <c r="A33" s="94" t="s">
        <v>158</v>
      </c>
      <c r="B33" s="95"/>
      <c r="C33" s="95"/>
      <c r="D33" s="95"/>
      <c r="E33" s="95"/>
      <c r="F33" s="95"/>
      <c r="G33" s="95"/>
      <c r="H33" s="95"/>
      <c r="I33" s="95"/>
      <c r="J33" s="95"/>
    </row>
    <row r="34" spans="1:10" x14ac:dyDescent="0.2">
      <c r="A34" s="31" t="s">
        <v>210</v>
      </c>
      <c r="B34" s="38"/>
      <c r="C34" s="38"/>
      <c r="D34" s="38"/>
      <c r="E34" s="38"/>
      <c r="F34" s="38"/>
      <c r="G34" s="38"/>
      <c r="H34" s="38"/>
      <c r="I34" s="38"/>
      <c r="J34" s="38"/>
    </row>
    <row r="35" spans="1:10" ht="14.25" x14ac:dyDescent="0.2">
      <c r="A35" s="32" t="s">
        <v>172</v>
      </c>
      <c r="B35" s="21"/>
      <c r="C35" s="21"/>
      <c r="D35" s="21"/>
      <c r="E35" s="21"/>
      <c r="F35" s="21"/>
      <c r="G35" s="21"/>
      <c r="H35" s="21"/>
      <c r="I35" s="98">
        <f>'(A) Gaming Account Info'!L106+'(A) Gaming Account Info'!Z106</f>
        <v>0</v>
      </c>
      <c r="J35" s="99"/>
    </row>
    <row r="36" spans="1:10" ht="14.25" x14ac:dyDescent="0.2">
      <c r="A36" s="21" t="s">
        <v>173</v>
      </c>
      <c r="B36" s="21"/>
      <c r="C36" s="21"/>
      <c r="D36" s="21"/>
      <c r="E36" s="21"/>
      <c r="F36" s="21"/>
      <c r="G36" s="21"/>
      <c r="H36" s="21"/>
      <c r="I36" s="98">
        <f>'(A) Gaming Account Info'!M106</f>
        <v>0</v>
      </c>
      <c r="J36" s="99"/>
    </row>
    <row r="37" spans="1:10" ht="14.25" x14ac:dyDescent="0.2">
      <c r="A37" s="21" t="s">
        <v>174</v>
      </c>
      <c r="B37" s="21"/>
      <c r="C37" s="21"/>
      <c r="D37" s="21"/>
      <c r="E37" s="21"/>
      <c r="F37" s="21"/>
      <c r="G37" s="21"/>
      <c r="H37" s="21"/>
      <c r="I37" s="98">
        <f>'(A) Gaming Account Info'!N106</f>
        <v>0</v>
      </c>
      <c r="J37" s="99"/>
    </row>
    <row r="38" spans="1:10" ht="14.25" x14ac:dyDescent="0.2">
      <c r="A38" s="21" t="s">
        <v>175</v>
      </c>
      <c r="B38" s="21"/>
      <c r="C38" s="21"/>
      <c r="D38" s="21"/>
      <c r="E38" s="21"/>
      <c r="F38" s="21"/>
      <c r="G38" s="21"/>
      <c r="H38" s="21"/>
      <c r="I38" s="98">
        <f>'(A) Gaming Account Info'!O106</f>
        <v>0</v>
      </c>
      <c r="J38" s="99"/>
    </row>
    <row r="39" spans="1:10" ht="14.25" x14ac:dyDescent="0.2">
      <c r="A39" s="21" t="s">
        <v>176</v>
      </c>
      <c r="B39" s="21"/>
      <c r="C39" s="21"/>
      <c r="D39" s="21"/>
      <c r="E39" s="21"/>
      <c r="F39" s="21"/>
      <c r="G39" s="21"/>
      <c r="H39" s="21"/>
      <c r="I39" s="98">
        <f>'(A) Gaming Account Info'!P106</f>
        <v>0</v>
      </c>
      <c r="J39" s="99"/>
    </row>
    <row r="40" spans="1:10" ht="14.25" x14ac:dyDescent="0.2">
      <c r="A40" s="21" t="s">
        <v>384</v>
      </c>
      <c r="B40" s="21"/>
      <c r="C40" s="21"/>
      <c r="D40" s="21"/>
      <c r="E40" s="21"/>
      <c r="F40" s="21"/>
      <c r="G40" s="21"/>
      <c r="H40" s="21"/>
      <c r="I40" s="98">
        <f>'(A) Gaming Account Info'!Q106</f>
        <v>0</v>
      </c>
      <c r="J40" s="99"/>
    </row>
    <row r="41" spans="1:10" ht="14.25" x14ac:dyDescent="0.2">
      <c r="A41" s="21" t="s">
        <v>385</v>
      </c>
      <c r="B41" s="21"/>
      <c r="C41" s="21"/>
      <c r="D41" s="21"/>
      <c r="E41" s="21"/>
      <c r="F41" s="21"/>
      <c r="G41" s="21"/>
      <c r="H41" s="21"/>
      <c r="I41" s="98">
        <f>'(A) Gaming Account Info'!R106</f>
        <v>0</v>
      </c>
      <c r="J41" s="99"/>
    </row>
    <row r="42" spans="1:10" ht="14.25" x14ac:dyDescent="0.2">
      <c r="A42" s="21" t="s">
        <v>177</v>
      </c>
      <c r="B42" s="21"/>
      <c r="C42" s="21"/>
      <c r="D42" s="21"/>
      <c r="E42" s="21"/>
      <c r="F42" s="21"/>
      <c r="G42" s="21"/>
      <c r="H42" s="21"/>
      <c r="I42" s="98">
        <f>'(A) Gaming Account Info'!S106</f>
        <v>0</v>
      </c>
      <c r="J42" s="99"/>
    </row>
    <row r="43" spans="1:10" ht="14.25" x14ac:dyDescent="0.2">
      <c r="A43" s="21" t="s">
        <v>178</v>
      </c>
      <c r="B43" s="21"/>
      <c r="C43" s="21"/>
      <c r="D43" s="21"/>
      <c r="E43" s="21"/>
      <c r="F43" s="21"/>
      <c r="G43" s="21"/>
      <c r="H43" s="21"/>
      <c r="I43" s="98">
        <f>'(A) Gaming Account Info'!T106</f>
        <v>0</v>
      </c>
      <c r="J43" s="99"/>
    </row>
    <row r="44" spans="1:10" ht="14.25" x14ac:dyDescent="0.2">
      <c r="A44" s="21" t="s">
        <v>179</v>
      </c>
      <c r="B44" s="21"/>
      <c r="C44" s="21"/>
      <c r="D44" s="21"/>
      <c r="E44" s="21"/>
      <c r="F44" s="21"/>
      <c r="G44" s="21"/>
      <c r="H44" s="21"/>
      <c r="I44" s="98">
        <f>'(A) Gaming Account Info'!U106</f>
        <v>0</v>
      </c>
      <c r="J44" s="99"/>
    </row>
    <row r="45" spans="1:10" ht="14.25" x14ac:dyDescent="0.2">
      <c r="A45" s="21" t="s">
        <v>180</v>
      </c>
      <c r="B45" s="21"/>
      <c r="C45" s="21"/>
      <c r="D45" s="21"/>
      <c r="E45" s="21"/>
      <c r="F45" s="21"/>
      <c r="G45" s="21"/>
      <c r="H45" s="21"/>
      <c r="I45" s="98">
        <f>'(A) Gaming Account Info'!V106</f>
        <v>0</v>
      </c>
      <c r="J45" s="99"/>
    </row>
    <row r="46" spans="1:10" ht="14.25" x14ac:dyDescent="0.2">
      <c r="A46" s="21" t="s">
        <v>181</v>
      </c>
      <c r="B46" s="21"/>
      <c r="C46" s="21"/>
      <c r="D46" s="21"/>
      <c r="E46" s="21"/>
      <c r="F46" s="21"/>
      <c r="G46" s="21"/>
      <c r="H46" s="21"/>
      <c r="I46" s="98">
        <f>'(A) Gaming Account Info'!W106</f>
        <v>0</v>
      </c>
      <c r="J46" s="99"/>
    </row>
    <row r="47" spans="1:10" ht="14.25" x14ac:dyDescent="0.2">
      <c r="A47" s="21" t="s">
        <v>182</v>
      </c>
      <c r="B47" s="21"/>
      <c r="C47" s="21"/>
      <c r="D47" s="21"/>
      <c r="E47" s="21"/>
      <c r="F47" s="21"/>
      <c r="G47" s="21"/>
      <c r="H47" s="21"/>
      <c r="I47" s="98">
        <f>'(A) Gaming Account Info'!X106</f>
        <v>0</v>
      </c>
      <c r="J47" s="99"/>
    </row>
    <row r="48" spans="1:10" ht="14.25" x14ac:dyDescent="0.2">
      <c r="A48" s="21" t="s">
        <v>184</v>
      </c>
      <c r="B48" s="21"/>
      <c r="C48" s="21"/>
      <c r="D48" s="21"/>
      <c r="E48" s="21"/>
      <c r="F48" s="21"/>
      <c r="G48" s="21"/>
      <c r="H48" s="21"/>
      <c r="I48" s="98">
        <f>'(A) Gaming Account Info'!Y106</f>
        <v>0</v>
      </c>
      <c r="J48" s="99"/>
    </row>
    <row r="49" spans="1:10" ht="14.25" x14ac:dyDescent="0.2">
      <c r="A49" s="21" t="s">
        <v>211</v>
      </c>
      <c r="B49" s="21"/>
      <c r="C49" s="21"/>
      <c r="D49" s="21"/>
      <c r="E49" s="21"/>
      <c r="F49" s="21"/>
      <c r="G49" s="21"/>
      <c r="H49" s="21"/>
      <c r="I49" s="98">
        <f>-'(A) Gaming Account Info'!Z106</f>
        <v>0</v>
      </c>
      <c r="J49" s="99"/>
    </row>
    <row r="50" spans="1:10" ht="6" customHeight="1" x14ac:dyDescent="0.2">
      <c r="A50" s="21"/>
      <c r="B50" s="21"/>
      <c r="C50" s="21"/>
      <c r="D50" s="21"/>
      <c r="E50" s="21"/>
      <c r="F50" s="21"/>
      <c r="G50" s="21"/>
      <c r="H50" s="21"/>
      <c r="I50" s="21"/>
      <c r="J50" s="21"/>
    </row>
    <row r="51" spans="1:10" ht="14.25" x14ac:dyDescent="0.2">
      <c r="A51" s="33" t="s">
        <v>212</v>
      </c>
      <c r="B51" s="21"/>
      <c r="C51" s="21"/>
      <c r="D51" s="21"/>
      <c r="E51" s="21"/>
      <c r="F51" s="21"/>
      <c r="G51" s="21"/>
      <c r="H51" s="21"/>
      <c r="I51" s="98">
        <f>(SUM(I35:J49))</f>
        <v>0</v>
      </c>
      <c r="J51" s="99"/>
    </row>
    <row r="52" spans="1:10" x14ac:dyDescent="0.2">
      <c r="A52" s="21"/>
      <c r="B52" s="21"/>
      <c r="C52" s="21"/>
      <c r="D52" s="21"/>
      <c r="E52" s="21"/>
      <c r="F52" s="21"/>
      <c r="G52" s="21"/>
      <c r="H52" s="21"/>
      <c r="I52" s="21"/>
      <c r="J52" s="21"/>
    </row>
    <row r="53" spans="1:10" x14ac:dyDescent="0.2">
      <c r="A53" s="31" t="s">
        <v>213</v>
      </c>
      <c r="B53" s="21"/>
      <c r="C53" s="21"/>
      <c r="D53" s="21"/>
      <c r="E53" s="21"/>
      <c r="F53" s="21"/>
      <c r="G53" s="21"/>
      <c r="H53" s="21"/>
      <c r="I53" s="21"/>
      <c r="J53" s="21"/>
    </row>
    <row r="54" spans="1:10" ht="14.25" x14ac:dyDescent="0.2">
      <c r="A54" s="21" t="s">
        <v>185</v>
      </c>
      <c r="B54" s="21"/>
      <c r="C54" s="21"/>
      <c r="D54" s="21"/>
      <c r="E54" s="21"/>
      <c r="F54" s="21"/>
      <c r="G54" s="21"/>
      <c r="H54" s="21"/>
      <c r="I54" s="98">
        <f>'(A) Gaming Account Info'!AA106</f>
        <v>0</v>
      </c>
      <c r="J54" s="99"/>
    </row>
    <row r="55" spans="1:10" ht="14.25" x14ac:dyDescent="0.2">
      <c r="A55" s="21" t="s">
        <v>186</v>
      </c>
      <c r="B55" s="21"/>
      <c r="C55" s="21"/>
      <c r="D55" s="21"/>
      <c r="E55" s="21"/>
      <c r="F55" s="21"/>
      <c r="G55" s="21"/>
      <c r="H55" s="21"/>
      <c r="I55" s="98">
        <f>'(A) Gaming Account Info'!AB106</f>
        <v>0</v>
      </c>
      <c r="J55" s="99"/>
    </row>
    <row r="56" spans="1:10" ht="14.25" x14ac:dyDescent="0.2">
      <c r="A56" s="21" t="s">
        <v>187</v>
      </c>
      <c r="B56" s="21"/>
      <c r="C56" s="21"/>
      <c r="D56" s="21"/>
      <c r="E56" s="21"/>
      <c r="F56" s="21"/>
      <c r="G56" s="21"/>
      <c r="H56" s="21"/>
      <c r="I56" s="98">
        <f>'(A) Gaming Account Info'!AC106</f>
        <v>0</v>
      </c>
      <c r="J56" s="99"/>
    </row>
    <row r="57" spans="1:10" ht="14.25" x14ac:dyDescent="0.2">
      <c r="A57" s="21" t="s">
        <v>188</v>
      </c>
      <c r="B57" s="21"/>
      <c r="C57" s="21"/>
      <c r="D57" s="21"/>
      <c r="E57" s="21"/>
      <c r="F57" s="21"/>
      <c r="G57" s="21"/>
      <c r="H57" s="21"/>
      <c r="I57" s="98">
        <f>'(A) Gaming Account Info'!AD106</f>
        <v>0</v>
      </c>
      <c r="J57" s="99"/>
    </row>
    <row r="58" spans="1:10" ht="14.25" x14ac:dyDescent="0.2">
      <c r="A58" s="21" t="s">
        <v>189</v>
      </c>
      <c r="B58" s="21"/>
      <c r="C58" s="21"/>
      <c r="D58" s="21"/>
      <c r="E58" s="21"/>
      <c r="F58" s="21"/>
      <c r="G58" s="21"/>
      <c r="H58" s="21"/>
      <c r="I58" s="98">
        <f>'(A) Gaming Account Info'!AE106</f>
        <v>0</v>
      </c>
      <c r="J58" s="99"/>
    </row>
    <row r="59" spans="1:10" ht="14.25" x14ac:dyDescent="0.2">
      <c r="A59" s="21" t="s">
        <v>190</v>
      </c>
      <c r="B59" s="21"/>
      <c r="C59" s="21"/>
      <c r="D59" s="21"/>
      <c r="E59" s="21"/>
      <c r="F59" s="21"/>
      <c r="G59" s="21"/>
      <c r="H59" s="21"/>
      <c r="I59" s="98">
        <f>'(A) Gaming Account Info'!AF106</f>
        <v>0</v>
      </c>
      <c r="J59" s="99"/>
    </row>
    <row r="60" spans="1:10" ht="14.25" x14ac:dyDescent="0.2">
      <c r="A60" s="21" t="s">
        <v>191</v>
      </c>
      <c r="B60" s="21"/>
      <c r="C60" s="21"/>
      <c r="D60" s="21"/>
      <c r="E60" s="21"/>
      <c r="F60" s="21"/>
      <c r="G60" s="21"/>
      <c r="H60" s="21"/>
      <c r="I60" s="98">
        <f>'(A) Gaming Account Info'!AG106</f>
        <v>0</v>
      </c>
      <c r="J60" s="99"/>
    </row>
    <row r="61" spans="1:10" ht="6" customHeight="1" x14ac:dyDescent="0.2">
      <c r="A61" s="21"/>
      <c r="B61" s="21"/>
      <c r="C61" s="21"/>
      <c r="D61" s="21"/>
      <c r="E61" s="21"/>
      <c r="F61" s="21"/>
      <c r="G61" s="21"/>
      <c r="H61" s="21"/>
      <c r="I61" s="21"/>
      <c r="J61" s="21"/>
    </row>
    <row r="62" spans="1:10" ht="14.25" x14ac:dyDescent="0.2">
      <c r="A62" s="33" t="s">
        <v>214</v>
      </c>
      <c r="B62" s="21"/>
      <c r="C62" s="21"/>
      <c r="D62" s="21"/>
      <c r="E62" s="21"/>
      <c r="F62" s="21"/>
      <c r="G62" s="21"/>
      <c r="H62" s="21"/>
      <c r="I62" s="98">
        <f>SUM(I54:J61)</f>
        <v>0</v>
      </c>
      <c r="J62" s="99"/>
    </row>
    <row r="63" spans="1:10" x14ac:dyDescent="0.2">
      <c r="A63" s="21"/>
      <c r="B63" s="21"/>
      <c r="C63" s="21"/>
      <c r="D63" s="21"/>
      <c r="E63" s="21"/>
      <c r="F63" s="21"/>
      <c r="G63" s="21"/>
      <c r="H63" s="21"/>
      <c r="I63" s="21"/>
      <c r="J63" s="21"/>
    </row>
    <row r="64" spans="1:10" ht="14.25" x14ac:dyDescent="0.2">
      <c r="A64" s="33" t="s">
        <v>216</v>
      </c>
      <c r="B64" s="21"/>
      <c r="C64" s="21"/>
      <c r="D64" s="21"/>
      <c r="E64" s="21"/>
      <c r="F64" s="21"/>
      <c r="G64" s="21"/>
      <c r="H64" s="21"/>
      <c r="I64" s="98">
        <f>I51+I62</f>
        <v>0</v>
      </c>
      <c r="J64" s="99"/>
    </row>
    <row r="65" spans="1:10" ht="6" customHeight="1" x14ac:dyDescent="0.2"/>
    <row r="66" spans="1:10" s="4" customFormat="1" ht="15.75" x14ac:dyDescent="0.25">
      <c r="A66" s="92" t="s">
        <v>217</v>
      </c>
      <c r="B66" s="93"/>
      <c r="C66" s="93"/>
      <c r="D66" s="93"/>
      <c r="E66" s="93"/>
      <c r="F66" s="93"/>
      <c r="G66" s="93"/>
      <c r="H66" s="93"/>
      <c r="I66" s="93"/>
      <c r="J66" s="93"/>
    </row>
    <row r="67" spans="1:10" ht="14.25" x14ac:dyDescent="0.2">
      <c r="A67" s="21" t="s">
        <v>147</v>
      </c>
      <c r="B67" s="21"/>
      <c r="C67" s="21"/>
      <c r="D67" s="98">
        <f>I28</f>
        <v>0</v>
      </c>
      <c r="E67" s="99"/>
      <c r="F67" s="70"/>
      <c r="G67" s="70"/>
      <c r="H67" s="71" t="s">
        <v>219</v>
      </c>
      <c r="I67" s="98">
        <f>D69</f>
        <v>0</v>
      </c>
      <c r="J67" s="99"/>
    </row>
    <row r="68" spans="1:10" ht="14.25" x14ac:dyDescent="0.2">
      <c r="A68" s="21" t="s">
        <v>218</v>
      </c>
      <c r="B68" s="21"/>
      <c r="C68" s="21"/>
      <c r="D68" s="98">
        <f>-I51</f>
        <v>0</v>
      </c>
      <c r="E68" s="99"/>
      <c r="F68" s="70"/>
      <c r="G68" s="70"/>
      <c r="H68" s="71" t="s">
        <v>147</v>
      </c>
      <c r="I68" s="98">
        <f>D67</f>
        <v>0</v>
      </c>
      <c r="J68" s="99"/>
    </row>
    <row r="69" spans="1:10" ht="14.25" x14ac:dyDescent="0.2">
      <c r="A69" s="21" t="s">
        <v>219</v>
      </c>
      <c r="B69" s="21"/>
      <c r="C69" s="21"/>
      <c r="D69" s="98">
        <f>SUM(D67:E68)</f>
        <v>0</v>
      </c>
      <c r="E69" s="99"/>
      <c r="F69" s="70"/>
      <c r="G69" s="70"/>
      <c r="H69" s="71" t="s">
        <v>220</v>
      </c>
      <c r="I69" s="100" t="str">
        <f>IF(D69=0, "", I67/I68)</f>
        <v/>
      </c>
      <c r="J69" s="101"/>
    </row>
    <row r="70" spans="1:10" ht="15" x14ac:dyDescent="0.25">
      <c r="A70" s="88" t="str">
        <f>IF(I69="", "", IF(I69&lt;0.4, "Failing to meet the 40% requirement on an annual basis will be considered a violation", ""))</f>
        <v/>
      </c>
      <c r="B70" s="89"/>
      <c r="C70" s="89"/>
      <c r="D70" s="89"/>
      <c r="E70" s="89"/>
      <c r="F70" s="89"/>
      <c r="G70" s="89"/>
      <c r="H70" s="89"/>
      <c r="I70" s="89"/>
      <c r="J70" s="89"/>
    </row>
    <row r="71" spans="1:10" ht="6" customHeight="1" x14ac:dyDescent="0.2"/>
    <row r="72" spans="1:10" s="4" customFormat="1" ht="15.75" x14ac:dyDescent="0.25">
      <c r="A72" s="92" t="s">
        <v>372</v>
      </c>
      <c r="B72" s="93"/>
      <c r="C72" s="93"/>
      <c r="D72" s="93"/>
      <c r="E72" s="93"/>
      <c r="F72" s="93"/>
      <c r="G72" s="93"/>
      <c r="H72" s="93"/>
      <c r="I72" s="93"/>
      <c r="J72" s="93"/>
    </row>
    <row r="73" spans="1:10" s="67" customFormat="1" ht="27" customHeight="1" x14ac:dyDescent="0.25">
      <c r="A73" s="96" t="s">
        <v>373</v>
      </c>
      <c r="B73" s="97"/>
      <c r="C73" s="97"/>
      <c r="D73" s="97"/>
      <c r="E73" s="97"/>
      <c r="F73" s="97"/>
      <c r="G73" s="97"/>
      <c r="H73" s="97"/>
      <c r="I73" s="97"/>
      <c r="J73" s="68"/>
    </row>
    <row r="74" spans="1:10" s="67" customFormat="1" ht="27" customHeight="1" x14ac:dyDescent="0.25">
      <c r="A74" s="96" t="s">
        <v>378</v>
      </c>
      <c r="B74" s="97"/>
      <c r="C74" s="97"/>
      <c r="D74" s="97"/>
      <c r="E74" s="97"/>
      <c r="F74" s="97"/>
      <c r="G74" s="97"/>
      <c r="H74" s="97"/>
      <c r="I74" s="97"/>
      <c r="J74" s="68"/>
    </row>
    <row r="75" spans="1:10" s="67" customFormat="1" ht="39.75" customHeight="1" x14ac:dyDescent="0.25">
      <c r="A75" s="96" t="s">
        <v>377</v>
      </c>
      <c r="B75" s="97"/>
      <c r="C75" s="97"/>
      <c r="D75" s="97"/>
      <c r="E75" s="97"/>
      <c r="F75" s="97"/>
      <c r="G75" s="97"/>
      <c r="H75" s="97"/>
      <c r="I75" s="97"/>
      <c r="J75" s="68"/>
    </row>
    <row r="76" spans="1:10" s="67" customFormat="1" ht="27" customHeight="1" x14ac:dyDescent="0.25">
      <c r="A76" s="96" t="s">
        <v>374</v>
      </c>
      <c r="B76" s="97"/>
      <c r="C76" s="97"/>
      <c r="D76" s="97"/>
      <c r="E76" s="97"/>
      <c r="F76" s="97"/>
      <c r="G76" s="97"/>
      <c r="H76" s="97"/>
      <c r="I76" s="97"/>
      <c r="J76" s="68"/>
    </row>
    <row r="77" spans="1:10" s="67" customFormat="1" ht="27" customHeight="1" x14ac:dyDescent="0.25">
      <c r="A77" s="96" t="s">
        <v>375</v>
      </c>
      <c r="B77" s="97"/>
      <c r="C77" s="97"/>
      <c r="D77" s="97"/>
      <c r="E77" s="97"/>
      <c r="F77" s="97"/>
      <c r="G77" s="97"/>
      <c r="H77" s="97"/>
      <c r="I77" s="97"/>
      <c r="J77" s="68"/>
    </row>
    <row r="78" spans="1:10" s="67" customFormat="1" ht="39" customHeight="1" x14ac:dyDescent="0.25">
      <c r="A78" s="96" t="s">
        <v>379</v>
      </c>
      <c r="B78" s="97"/>
      <c r="C78" s="97"/>
      <c r="D78" s="97"/>
      <c r="E78" s="97"/>
      <c r="F78" s="97"/>
      <c r="G78" s="97"/>
      <c r="H78" s="97"/>
      <c r="I78" s="97"/>
      <c r="J78" s="68"/>
    </row>
    <row r="79" spans="1:10" s="67" customFormat="1" ht="27" customHeight="1" x14ac:dyDescent="0.25">
      <c r="A79" s="96" t="s">
        <v>380</v>
      </c>
      <c r="B79" s="97"/>
      <c r="C79" s="97"/>
      <c r="D79" s="97"/>
      <c r="E79" s="97"/>
      <c r="F79" s="97"/>
      <c r="G79" s="97"/>
      <c r="H79" s="97"/>
      <c r="I79" s="97"/>
      <c r="J79" s="68"/>
    </row>
    <row r="80" spans="1:10" ht="6" customHeight="1" x14ac:dyDescent="0.2"/>
    <row r="81" spans="1:10" s="4" customFormat="1" ht="15.75" x14ac:dyDescent="0.25">
      <c r="A81" s="92" t="s">
        <v>221</v>
      </c>
      <c r="B81" s="93"/>
      <c r="C81" s="93"/>
      <c r="D81" s="93"/>
      <c r="E81" s="93"/>
      <c r="F81" s="93"/>
      <c r="G81" s="93"/>
      <c r="H81" s="93"/>
      <c r="I81" s="93"/>
      <c r="J81" s="93"/>
    </row>
    <row r="82" spans="1:10" ht="39.75" customHeight="1" x14ac:dyDescent="0.2">
      <c r="A82" s="94" t="s">
        <v>222</v>
      </c>
      <c r="B82" s="95"/>
      <c r="C82" s="95"/>
      <c r="D82" s="95"/>
      <c r="E82" s="95"/>
      <c r="F82" s="95"/>
      <c r="G82" s="95"/>
      <c r="H82" s="95"/>
      <c r="I82" s="95"/>
      <c r="J82" s="95"/>
    </row>
    <row r="83" spans="1:10" x14ac:dyDescent="0.2">
      <c r="A83" s="21"/>
      <c r="B83" s="21"/>
      <c r="C83" s="21"/>
      <c r="D83" s="21"/>
      <c r="E83" s="21"/>
      <c r="F83" s="21"/>
      <c r="G83" s="21"/>
      <c r="H83" s="21"/>
      <c r="I83" s="21"/>
      <c r="J83" s="21"/>
    </row>
    <row r="84" spans="1:10" x14ac:dyDescent="0.2">
      <c r="A84" s="33" t="s">
        <v>223</v>
      </c>
      <c r="B84" s="21"/>
      <c r="C84" s="21"/>
      <c r="D84" s="21"/>
      <c r="E84" s="21"/>
      <c r="F84" s="21"/>
      <c r="G84" s="21"/>
      <c r="H84" s="21"/>
      <c r="I84" s="21"/>
      <c r="J84" s="21"/>
    </row>
    <row r="85" spans="1:10" x14ac:dyDescent="0.2">
      <c r="A85" s="21" t="s">
        <v>224</v>
      </c>
      <c r="B85" s="21"/>
      <c r="C85" s="21"/>
      <c r="D85" s="21"/>
      <c r="E85" s="21"/>
      <c r="F85" s="21" t="s">
        <v>205</v>
      </c>
      <c r="G85" s="21"/>
      <c r="H85" s="21"/>
      <c r="I85" s="21"/>
      <c r="J85" s="21"/>
    </row>
    <row r="86" spans="1:10" ht="15" x14ac:dyDescent="0.25">
      <c r="A86" s="85"/>
      <c r="B86" s="86"/>
      <c r="C86" s="86"/>
      <c r="D86" s="86"/>
      <c r="E86" s="87"/>
      <c r="F86" s="85"/>
      <c r="G86" s="86"/>
      <c r="H86" s="86"/>
      <c r="I86" s="86"/>
      <c r="J86" s="87"/>
    </row>
    <row r="87" spans="1:10" x14ac:dyDescent="0.2">
      <c r="A87" s="21"/>
      <c r="G87" s="21" t="s">
        <v>161</v>
      </c>
      <c r="H87" s="21"/>
      <c r="I87" s="21" t="s">
        <v>226</v>
      </c>
      <c r="J87" s="21"/>
    </row>
    <row r="88" spans="1:10" ht="15" x14ac:dyDescent="0.25">
      <c r="A88" s="21" t="s">
        <v>225</v>
      </c>
      <c r="B88" s="46"/>
      <c r="C88" s="46"/>
      <c r="D88" s="46"/>
      <c r="E88" s="46"/>
      <c r="F88" s="46"/>
      <c r="G88" s="90"/>
      <c r="H88" s="91"/>
      <c r="I88" s="85"/>
      <c r="J88" s="87"/>
    </row>
    <row r="89" spans="1:10" x14ac:dyDescent="0.2">
      <c r="A89" s="21"/>
      <c r="B89" s="21"/>
      <c r="C89" s="77" t="s">
        <v>386</v>
      </c>
      <c r="D89" s="21"/>
      <c r="E89" s="21"/>
      <c r="F89" s="21"/>
      <c r="G89" s="21"/>
      <c r="H89" s="21"/>
      <c r="I89" s="21"/>
      <c r="J89" s="21"/>
    </row>
    <row r="90" spans="1:10" x14ac:dyDescent="0.2">
      <c r="A90" s="21" t="s">
        <v>227</v>
      </c>
      <c r="B90" s="21"/>
      <c r="C90" s="21"/>
      <c r="D90" s="21"/>
      <c r="E90" s="21"/>
      <c r="F90" s="21" t="s">
        <v>205</v>
      </c>
      <c r="G90" s="21"/>
      <c r="H90" s="21"/>
      <c r="I90" s="21"/>
      <c r="J90" s="21"/>
    </row>
    <row r="91" spans="1:10" ht="15" x14ac:dyDescent="0.25">
      <c r="A91" s="85"/>
      <c r="B91" s="86"/>
      <c r="C91" s="86"/>
      <c r="D91" s="86"/>
      <c r="E91" s="87"/>
      <c r="F91" s="85"/>
      <c r="G91" s="86"/>
      <c r="H91" s="86"/>
      <c r="I91" s="86"/>
      <c r="J91" s="87"/>
    </row>
    <row r="92" spans="1:10" x14ac:dyDescent="0.2">
      <c r="A92" s="21"/>
      <c r="G92" s="21" t="s">
        <v>161</v>
      </c>
      <c r="H92" s="21"/>
      <c r="I92" s="21" t="s">
        <v>226</v>
      </c>
      <c r="J92" s="21"/>
    </row>
    <row r="93" spans="1:10" ht="15" x14ac:dyDescent="0.25">
      <c r="A93" s="21" t="s">
        <v>225</v>
      </c>
      <c r="B93" s="46"/>
      <c r="C93" s="46"/>
      <c r="D93" s="46"/>
      <c r="E93" s="46"/>
      <c r="F93" s="46"/>
      <c r="G93" s="90"/>
      <c r="H93" s="91"/>
      <c r="I93" s="85"/>
      <c r="J93" s="87"/>
    </row>
    <row r="94" spans="1:10" ht="10.5" customHeight="1" x14ac:dyDescent="0.2">
      <c r="A94" s="76"/>
      <c r="B94" s="21"/>
      <c r="C94" s="77" t="s">
        <v>386</v>
      </c>
      <c r="D94" s="21"/>
      <c r="E94" s="21"/>
      <c r="F94" s="21"/>
      <c r="G94" s="21"/>
      <c r="H94" s="21"/>
      <c r="I94" s="21"/>
      <c r="J94" s="21"/>
    </row>
  </sheetData>
  <sheetProtection algorithmName="SHA-512" hashValue="yW8qT9QTQPbutZldK3RrJNsHf7BU9TU5Zdzi5b3pZlayu7IU0AgyQ4xkQpfZmgSglfB8vz/2nmgwbVd7ozmLIw==" saltValue="CLgv1r0mItbnQ6/vanb/yw==" spinCount="100000" sheet="1" objects="1" scenarios="1"/>
  <mergeCells count="114">
    <mergeCell ref="A5:J5"/>
    <mergeCell ref="C7:E7"/>
    <mergeCell ref="B11:C11"/>
    <mergeCell ref="D11:J11"/>
    <mergeCell ref="A17:J17"/>
    <mergeCell ref="A19:B19"/>
    <mergeCell ref="C19:D19"/>
    <mergeCell ref="E19:F19"/>
    <mergeCell ref="G19:H19"/>
    <mergeCell ref="I19:J19"/>
    <mergeCell ref="H15:J15"/>
    <mergeCell ref="B13:J13"/>
    <mergeCell ref="B15:D15"/>
    <mergeCell ref="F15:G15"/>
    <mergeCell ref="E23:F23"/>
    <mergeCell ref="G23:H23"/>
    <mergeCell ref="I23:J23"/>
    <mergeCell ref="A20:B20"/>
    <mergeCell ref="C20:D20"/>
    <mergeCell ref="E20:F20"/>
    <mergeCell ref="G20:H20"/>
    <mergeCell ref="I20:J20"/>
    <mergeCell ref="A21:B21"/>
    <mergeCell ref="C21:D21"/>
    <mergeCell ref="E21:F21"/>
    <mergeCell ref="G21:H21"/>
    <mergeCell ref="I21:J21"/>
    <mergeCell ref="C30:D30"/>
    <mergeCell ref="A26:B26"/>
    <mergeCell ref="C26:D26"/>
    <mergeCell ref="E26:F26"/>
    <mergeCell ref="G26:H26"/>
    <mergeCell ref="I26:J26"/>
    <mergeCell ref="A18:J18"/>
    <mergeCell ref="A24:B24"/>
    <mergeCell ref="C24:D24"/>
    <mergeCell ref="E24:F24"/>
    <mergeCell ref="G24:H24"/>
    <mergeCell ref="I24:J24"/>
    <mergeCell ref="A25:B25"/>
    <mergeCell ref="C25:D25"/>
    <mergeCell ref="E25:F25"/>
    <mergeCell ref="G25:H25"/>
    <mergeCell ref="I25:J25"/>
    <mergeCell ref="A22:B22"/>
    <mergeCell ref="C22:D22"/>
    <mergeCell ref="E22:F22"/>
    <mergeCell ref="G22:H22"/>
    <mergeCell ref="I22:J22"/>
    <mergeCell ref="A23:B23"/>
    <mergeCell ref="C23:D23"/>
    <mergeCell ref="A27:B27"/>
    <mergeCell ref="C27:D27"/>
    <mergeCell ref="E27:F27"/>
    <mergeCell ref="G27:H27"/>
    <mergeCell ref="I27:J27"/>
    <mergeCell ref="A28:B28"/>
    <mergeCell ref="C28:D28"/>
    <mergeCell ref="E28:F28"/>
    <mergeCell ref="G28:H28"/>
    <mergeCell ref="I28:J28"/>
    <mergeCell ref="I39:J39"/>
    <mergeCell ref="I42:J42"/>
    <mergeCell ref="I43:J43"/>
    <mergeCell ref="I44:J44"/>
    <mergeCell ref="I45:J45"/>
    <mergeCell ref="I46:J46"/>
    <mergeCell ref="A32:J32"/>
    <mergeCell ref="A33:J33"/>
    <mergeCell ref="I35:J35"/>
    <mergeCell ref="I36:J36"/>
    <mergeCell ref="I37:J37"/>
    <mergeCell ref="I38:J38"/>
    <mergeCell ref="I40:J40"/>
    <mergeCell ref="I41:J41"/>
    <mergeCell ref="I57:J57"/>
    <mergeCell ref="I58:J58"/>
    <mergeCell ref="I59:J59"/>
    <mergeCell ref="I60:J60"/>
    <mergeCell ref="I51:J51"/>
    <mergeCell ref="I62:J62"/>
    <mergeCell ref="I47:J47"/>
    <mergeCell ref="I48:J48"/>
    <mergeCell ref="I49:J49"/>
    <mergeCell ref="I54:J54"/>
    <mergeCell ref="I55:J55"/>
    <mergeCell ref="I56:J56"/>
    <mergeCell ref="I64:J64"/>
    <mergeCell ref="A66:J66"/>
    <mergeCell ref="D67:E67"/>
    <mergeCell ref="D68:E68"/>
    <mergeCell ref="D69:E69"/>
    <mergeCell ref="I67:J67"/>
    <mergeCell ref="I68:J68"/>
    <mergeCell ref="I69:J69"/>
    <mergeCell ref="A72:J72"/>
    <mergeCell ref="A91:E91"/>
    <mergeCell ref="F91:J91"/>
    <mergeCell ref="A70:J70"/>
    <mergeCell ref="G93:H93"/>
    <mergeCell ref="I93:J93"/>
    <mergeCell ref="A81:J81"/>
    <mergeCell ref="A82:J82"/>
    <mergeCell ref="A86:E86"/>
    <mergeCell ref="F86:J86"/>
    <mergeCell ref="I88:J88"/>
    <mergeCell ref="G88:H88"/>
    <mergeCell ref="A73:I73"/>
    <mergeCell ref="A74:I74"/>
    <mergeCell ref="A76:I76"/>
    <mergeCell ref="A77:I77"/>
    <mergeCell ref="A75:I75"/>
    <mergeCell ref="A79:I79"/>
    <mergeCell ref="A78:I78"/>
  </mergeCells>
  <dataValidations count="3">
    <dataValidation type="list" allowBlank="1" showInputMessage="1" showErrorMessage="1" sqref="C7:E7" xr:uid="{E7C3A687-1AE0-4086-833C-5FB477FFBD91}">
      <formula1>REPORT_TYPE</formula1>
    </dataValidation>
    <dataValidation type="list" allowBlank="1" showInputMessage="1" showErrorMessage="1" sqref="H15:J15" xr:uid="{82EC17F9-F047-42D4-A0C3-615FC8198E7B}">
      <formula1>County</formula1>
    </dataValidation>
    <dataValidation type="list" allowBlank="1" showInputMessage="1" showErrorMessage="1" sqref="J73:J79" xr:uid="{A88B756F-F8D9-4826-9D41-CEF5A3D14140}">
      <formula1>Y_N</formula1>
    </dataValidation>
  </dataValidations>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E169D-7305-4C8D-860C-07A641574F4F}">
  <dimension ref="A1:AG107"/>
  <sheetViews>
    <sheetView zoomScaleNormal="100" workbookViewId="0">
      <selection activeCell="A7" sqref="A7:D7"/>
    </sheetView>
  </sheetViews>
  <sheetFormatPr defaultRowHeight="14.25" x14ac:dyDescent="0.2"/>
  <cols>
    <col min="1" max="1" width="10.42578125" style="1" bestFit="1" customWidth="1"/>
    <col min="2" max="2" width="10" style="1" bestFit="1" customWidth="1"/>
    <col min="3" max="5" width="9.140625" style="1"/>
    <col min="6" max="6" width="7.7109375" style="1" customWidth="1"/>
    <col min="7" max="7" width="12.5703125" style="1" bestFit="1" customWidth="1"/>
    <col min="8" max="8" width="12" style="1" bestFit="1" customWidth="1"/>
    <col min="9" max="9" width="9.140625" style="1"/>
    <col min="10" max="10" width="10.140625" style="1" customWidth="1"/>
    <col min="11" max="11" width="9.140625" style="1"/>
    <col min="12" max="33" width="9.140625" style="2" hidden="1" customWidth="1"/>
    <col min="34" max="16384" width="9.140625" style="1"/>
  </cols>
  <sheetData>
    <row r="1" spans="1:33" x14ac:dyDescent="0.2">
      <c r="A1" s="32" t="s">
        <v>159</v>
      </c>
      <c r="B1" s="22" t="str">
        <f>'CG Fin Report'!A11</f>
        <v>ORG</v>
      </c>
      <c r="C1" s="147" t="str">
        <f>IF('CG Fin Report'!B11="", "", 'CG Fin Report'!B11)</f>
        <v/>
      </c>
      <c r="D1" s="147"/>
      <c r="E1" s="32"/>
      <c r="F1" s="32"/>
      <c r="G1" s="32"/>
      <c r="I1" s="24"/>
      <c r="J1" s="3" t="s">
        <v>232</v>
      </c>
    </row>
    <row r="2" spans="1:33" x14ac:dyDescent="0.2">
      <c r="A2" s="32" t="s">
        <v>160</v>
      </c>
      <c r="B2" s="148" t="str">
        <f>IF('CG Fin Report'!D11="", "", 'CG Fin Report'!D11)</f>
        <v/>
      </c>
      <c r="C2" s="148"/>
      <c r="D2" s="148"/>
      <c r="E2" s="148"/>
      <c r="F2" s="148"/>
      <c r="G2" s="148"/>
      <c r="J2" s="2" t="str">
        <f>'CG Fin Report'!J2</f>
        <v>Rev 10/26</v>
      </c>
    </row>
    <row r="4" spans="1:33" ht="15.75" x14ac:dyDescent="0.25">
      <c r="A4" s="83" t="s">
        <v>193</v>
      </c>
      <c r="B4" s="83"/>
      <c r="C4" s="83"/>
      <c r="D4" s="83"/>
      <c r="E4" s="83"/>
      <c r="F4" s="83"/>
      <c r="G4" s="83"/>
      <c r="H4" s="83"/>
      <c r="I4" s="83"/>
      <c r="J4" s="83"/>
    </row>
    <row r="5" spans="1:33" s="12" customFormat="1" ht="12.75" x14ac:dyDescent="0.2">
      <c r="L5" s="2"/>
      <c r="M5" s="2"/>
      <c r="N5" s="2"/>
      <c r="O5" s="2"/>
      <c r="P5" s="2"/>
      <c r="Q5" s="2"/>
      <c r="R5" s="2"/>
      <c r="S5" s="2"/>
      <c r="T5" s="2"/>
      <c r="U5" s="2"/>
      <c r="V5" s="2"/>
      <c r="W5" s="2"/>
      <c r="X5" s="2"/>
      <c r="Y5" s="2"/>
      <c r="Z5" s="2"/>
      <c r="AA5" s="2"/>
      <c r="AB5" s="2"/>
      <c r="AC5" s="2"/>
      <c r="AD5" s="2"/>
      <c r="AE5" s="2"/>
      <c r="AF5" s="2"/>
      <c r="AG5" s="2"/>
    </row>
    <row r="6" spans="1:33" s="12" customFormat="1" ht="15" x14ac:dyDescent="0.25">
      <c r="A6" s="21" t="s">
        <v>201</v>
      </c>
      <c r="B6" s="21"/>
      <c r="C6" s="21"/>
      <c r="D6" s="21"/>
      <c r="E6" s="21"/>
      <c r="F6" s="21"/>
      <c r="G6" s="21"/>
      <c r="H6" s="22" t="s">
        <v>194</v>
      </c>
      <c r="I6" s="149"/>
      <c r="J6" s="150"/>
      <c r="L6" s="2"/>
      <c r="M6" s="2"/>
      <c r="N6" s="2"/>
      <c r="O6" s="2"/>
      <c r="P6" s="2"/>
      <c r="Q6" s="2"/>
      <c r="R6" s="2"/>
      <c r="S6" s="2"/>
      <c r="T6" s="2"/>
      <c r="U6" s="2"/>
      <c r="V6" s="2"/>
      <c r="W6" s="2"/>
      <c r="X6" s="2"/>
      <c r="Y6" s="2"/>
      <c r="Z6" s="2"/>
      <c r="AA6" s="2"/>
      <c r="AB6" s="2"/>
      <c r="AC6" s="2"/>
      <c r="AD6" s="2"/>
      <c r="AE6" s="2"/>
      <c r="AF6" s="2"/>
      <c r="AG6" s="2"/>
    </row>
    <row r="7" spans="1:33" s="12" customFormat="1" ht="15" x14ac:dyDescent="0.25">
      <c r="A7" s="85"/>
      <c r="B7" s="86"/>
      <c r="C7" s="86"/>
      <c r="D7" s="87"/>
      <c r="E7" s="21"/>
      <c r="F7" s="21"/>
      <c r="G7" s="21"/>
      <c r="H7" s="22" t="s">
        <v>195</v>
      </c>
      <c r="I7" s="151">
        <f>G49</f>
        <v>0</v>
      </c>
      <c r="J7" s="152"/>
      <c r="L7" s="2"/>
      <c r="M7" s="2"/>
      <c r="N7" s="2"/>
      <c r="O7" s="2"/>
      <c r="P7" s="2"/>
      <c r="Q7" s="2"/>
      <c r="R7" s="2"/>
      <c r="S7" s="2"/>
      <c r="T7" s="2"/>
      <c r="U7" s="2"/>
      <c r="V7" s="2"/>
      <c r="W7" s="2"/>
      <c r="X7" s="2"/>
      <c r="Y7" s="2"/>
      <c r="Z7" s="2"/>
      <c r="AA7" s="2"/>
      <c r="AB7" s="2"/>
      <c r="AC7" s="2"/>
      <c r="AD7" s="2"/>
      <c r="AE7" s="2"/>
      <c r="AF7" s="2"/>
      <c r="AG7" s="2"/>
    </row>
    <row r="8" spans="1:33" s="12" customFormat="1" ht="15" x14ac:dyDescent="0.25">
      <c r="A8" s="21" t="s">
        <v>19</v>
      </c>
      <c r="B8" s="21"/>
      <c r="C8" s="21"/>
      <c r="D8" s="21" t="s">
        <v>20</v>
      </c>
      <c r="E8" s="21"/>
      <c r="F8" s="21"/>
      <c r="G8" s="21"/>
      <c r="H8" s="22" t="s">
        <v>196</v>
      </c>
      <c r="I8" s="151">
        <f>G106</f>
        <v>0</v>
      </c>
      <c r="J8" s="152"/>
      <c r="L8" s="2"/>
      <c r="M8" s="2"/>
      <c r="N8" s="2"/>
      <c r="O8" s="2"/>
      <c r="P8" s="2"/>
      <c r="Q8" s="2"/>
      <c r="R8" s="2"/>
      <c r="S8" s="2"/>
      <c r="T8" s="2"/>
      <c r="U8" s="2"/>
      <c r="V8" s="2"/>
      <c r="W8" s="2"/>
      <c r="X8" s="2"/>
      <c r="Y8" s="2"/>
      <c r="Z8" s="2"/>
      <c r="AA8" s="2"/>
      <c r="AB8" s="2"/>
      <c r="AC8" s="2"/>
      <c r="AD8" s="2"/>
      <c r="AE8" s="2"/>
      <c r="AF8" s="2"/>
      <c r="AG8" s="2"/>
    </row>
    <row r="9" spans="1:33" s="12" customFormat="1" ht="15" x14ac:dyDescent="0.25">
      <c r="A9" s="85"/>
      <c r="B9" s="86"/>
      <c r="C9" s="87"/>
      <c r="D9" s="42"/>
      <c r="E9" s="21"/>
      <c r="F9" s="21"/>
      <c r="G9" s="21"/>
      <c r="H9" s="22" t="s">
        <v>197</v>
      </c>
      <c r="I9" s="149"/>
      <c r="J9" s="150"/>
      <c r="L9" s="2"/>
      <c r="M9" s="2"/>
      <c r="N9" s="2"/>
      <c r="O9" s="2"/>
      <c r="P9" s="2"/>
      <c r="Q9" s="2"/>
      <c r="R9" s="2"/>
      <c r="S9" s="2"/>
      <c r="T9" s="2"/>
      <c r="U9" s="2"/>
      <c r="V9" s="2"/>
      <c r="W9" s="2"/>
      <c r="X9" s="2"/>
      <c r="Y9" s="2"/>
      <c r="Z9" s="2"/>
      <c r="AA9" s="2"/>
      <c r="AB9" s="2"/>
      <c r="AC9" s="2"/>
      <c r="AD9" s="2"/>
      <c r="AE9" s="2"/>
      <c r="AF9" s="2"/>
      <c r="AG9" s="2"/>
    </row>
    <row r="10" spans="1:33" s="12" customFormat="1" ht="15" x14ac:dyDescent="0.25">
      <c r="A10" s="34" t="s">
        <v>202</v>
      </c>
      <c r="B10" s="35"/>
      <c r="C10" s="21"/>
      <c r="D10" s="21"/>
      <c r="E10" s="21"/>
      <c r="F10" s="21"/>
      <c r="G10" s="21"/>
      <c r="H10" s="22" t="s">
        <v>198</v>
      </c>
      <c r="I10" s="149"/>
      <c r="J10" s="150"/>
      <c r="L10" s="2"/>
      <c r="M10" s="2"/>
      <c r="N10" s="2"/>
      <c r="O10" s="2"/>
      <c r="P10" s="2"/>
      <c r="Q10" s="2"/>
      <c r="R10" s="2"/>
      <c r="S10" s="2"/>
      <c r="T10" s="2"/>
      <c r="U10" s="2"/>
      <c r="V10" s="2"/>
      <c r="W10" s="2"/>
      <c r="X10" s="2"/>
      <c r="Y10" s="2"/>
      <c r="Z10" s="2"/>
      <c r="AA10" s="2"/>
      <c r="AB10" s="2"/>
      <c r="AC10" s="2"/>
      <c r="AD10" s="2"/>
      <c r="AE10" s="2"/>
      <c r="AF10" s="2"/>
      <c r="AG10" s="2"/>
    </row>
    <row r="11" spans="1:33" s="12" customFormat="1" ht="15" x14ac:dyDescent="0.25">
      <c r="A11" s="85"/>
      <c r="B11" s="87"/>
      <c r="C11" s="21"/>
      <c r="D11" s="21"/>
      <c r="E11" s="21"/>
      <c r="F11" s="21"/>
      <c r="G11" s="21"/>
      <c r="H11" s="22" t="s">
        <v>200</v>
      </c>
      <c r="I11" s="149"/>
      <c r="J11" s="150"/>
      <c r="L11" s="2"/>
      <c r="M11" s="2"/>
      <c r="N11" s="2"/>
      <c r="O11" s="2"/>
      <c r="P11" s="2"/>
      <c r="Q11" s="2"/>
      <c r="R11" s="2"/>
      <c r="S11" s="2"/>
      <c r="T11" s="2"/>
      <c r="U11" s="2"/>
      <c r="V11" s="2"/>
      <c r="W11" s="2"/>
      <c r="X11" s="2"/>
      <c r="Y11" s="2"/>
      <c r="Z11" s="2"/>
      <c r="AA11" s="2"/>
      <c r="AB11" s="2"/>
      <c r="AC11" s="2"/>
      <c r="AD11" s="2"/>
      <c r="AE11" s="2"/>
      <c r="AF11" s="2"/>
      <c r="AG11" s="2"/>
    </row>
    <row r="12" spans="1:33" s="12" customFormat="1" ht="15" x14ac:dyDescent="0.25">
      <c r="A12" s="21" t="s">
        <v>203</v>
      </c>
      <c r="B12" s="21"/>
      <c r="C12" s="21"/>
      <c r="D12" s="21"/>
      <c r="E12" s="21"/>
      <c r="F12" s="21"/>
      <c r="G12" s="21"/>
      <c r="H12" s="22" t="s">
        <v>199</v>
      </c>
      <c r="I12" s="151">
        <f>I6+I7-I8-I9-I10+I11</f>
        <v>0</v>
      </c>
      <c r="J12" s="152"/>
      <c r="L12" s="2"/>
      <c r="M12" s="2"/>
      <c r="N12" s="2"/>
      <c r="O12" s="2"/>
      <c r="P12" s="2"/>
      <c r="Q12" s="2"/>
      <c r="R12" s="2"/>
      <c r="S12" s="2"/>
      <c r="T12" s="2"/>
      <c r="U12" s="2"/>
      <c r="V12" s="2"/>
      <c r="W12" s="2"/>
      <c r="X12" s="2"/>
      <c r="Y12" s="2"/>
      <c r="Z12" s="2"/>
      <c r="AA12" s="2"/>
      <c r="AB12" s="2"/>
      <c r="AC12" s="2"/>
      <c r="AD12" s="2"/>
      <c r="AE12" s="2"/>
      <c r="AF12" s="2"/>
      <c r="AG12" s="2"/>
    </row>
    <row r="13" spans="1:33" s="12" customFormat="1" ht="12.75" x14ac:dyDescent="0.2">
      <c r="A13" s="21" t="s">
        <v>204</v>
      </c>
      <c r="B13" s="21"/>
      <c r="C13" s="21"/>
      <c r="D13" s="21" t="s">
        <v>205</v>
      </c>
      <c r="E13" s="21"/>
      <c r="F13" s="21"/>
      <c r="G13" s="21"/>
      <c r="H13" s="21"/>
      <c r="I13" s="21"/>
      <c r="J13" s="21"/>
      <c r="L13" s="2"/>
      <c r="M13" s="2"/>
      <c r="N13" s="2"/>
      <c r="O13" s="2"/>
      <c r="P13" s="2"/>
      <c r="Q13" s="2"/>
      <c r="R13" s="2"/>
      <c r="S13" s="2"/>
      <c r="T13" s="2"/>
      <c r="U13" s="2"/>
      <c r="V13" s="2"/>
      <c r="W13" s="2"/>
      <c r="X13" s="2"/>
      <c r="Y13" s="2"/>
      <c r="Z13" s="2"/>
      <c r="AA13" s="2"/>
      <c r="AB13" s="2"/>
      <c r="AC13" s="2"/>
      <c r="AD13" s="2"/>
      <c r="AE13" s="2"/>
      <c r="AF13" s="2"/>
      <c r="AG13" s="2"/>
    </row>
    <row r="14" spans="1:33" s="12" customFormat="1" ht="15" x14ac:dyDescent="0.25">
      <c r="A14" s="85"/>
      <c r="B14" s="86"/>
      <c r="C14" s="87"/>
      <c r="D14" s="85"/>
      <c r="E14" s="86"/>
      <c r="F14" s="87"/>
      <c r="G14" s="21"/>
      <c r="H14" s="21"/>
      <c r="I14" s="21"/>
      <c r="J14" s="21"/>
      <c r="L14" s="2"/>
      <c r="M14" s="2"/>
      <c r="N14" s="2"/>
      <c r="O14" s="2"/>
      <c r="P14" s="2"/>
      <c r="Q14" s="2"/>
      <c r="R14" s="2"/>
      <c r="S14" s="2"/>
      <c r="T14" s="2"/>
      <c r="U14" s="2"/>
      <c r="V14" s="2"/>
      <c r="W14" s="2"/>
      <c r="X14" s="2"/>
      <c r="Y14" s="2"/>
      <c r="Z14" s="2"/>
      <c r="AA14" s="2"/>
      <c r="AB14" s="2"/>
      <c r="AC14" s="2"/>
      <c r="AD14" s="2"/>
      <c r="AE14" s="2"/>
      <c r="AF14" s="2"/>
      <c r="AG14" s="2"/>
    </row>
    <row r="15" spans="1:33" s="12" customFormat="1" ht="15" x14ac:dyDescent="0.25">
      <c r="A15" s="85"/>
      <c r="B15" s="86"/>
      <c r="C15" s="87"/>
      <c r="D15" s="85"/>
      <c r="E15" s="86"/>
      <c r="F15" s="87"/>
      <c r="G15" s="21"/>
      <c r="H15" s="21"/>
      <c r="I15" s="21"/>
      <c r="J15" s="21"/>
      <c r="L15" s="2"/>
      <c r="M15" s="2"/>
      <c r="N15" s="2"/>
      <c r="O15" s="2"/>
      <c r="P15" s="2"/>
      <c r="Q15" s="2"/>
      <c r="R15" s="2"/>
      <c r="S15" s="2"/>
      <c r="T15" s="2"/>
      <c r="U15" s="2"/>
      <c r="V15" s="2"/>
      <c r="W15" s="2"/>
      <c r="X15" s="2"/>
      <c r="Y15" s="2"/>
      <c r="Z15" s="2"/>
      <c r="AA15" s="2"/>
      <c r="AB15" s="2"/>
      <c r="AC15" s="2"/>
      <c r="AD15" s="2"/>
      <c r="AE15" s="2"/>
      <c r="AF15" s="2"/>
      <c r="AG15" s="2"/>
    </row>
    <row r="16" spans="1:33" s="12" customFormat="1" ht="15" x14ac:dyDescent="0.25">
      <c r="A16" s="85"/>
      <c r="B16" s="86"/>
      <c r="C16" s="87"/>
      <c r="D16" s="85"/>
      <c r="E16" s="86"/>
      <c r="F16" s="87"/>
      <c r="G16" s="21"/>
      <c r="H16" s="21"/>
      <c r="I16" s="21"/>
      <c r="J16" s="21"/>
      <c r="L16" s="2"/>
      <c r="M16" s="2"/>
      <c r="N16" s="2"/>
      <c r="O16" s="2"/>
      <c r="P16" s="2"/>
      <c r="Q16" s="2"/>
      <c r="R16" s="2"/>
      <c r="S16" s="2"/>
      <c r="T16" s="2"/>
      <c r="U16" s="2"/>
      <c r="V16" s="2"/>
      <c r="W16" s="2"/>
      <c r="X16" s="2"/>
      <c r="Y16" s="2"/>
      <c r="Z16" s="2"/>
      <c r="AA16" s="2"/>
      <c r="AB16" s="2"/>
      <c r="AC16" s="2"/>
      <c r="AD16" s="2"/>
      <c r="AE16" s="2"/>
      <c r="AF16" s="2"/>
      <c r="AG16" s="2"/>
    </row>
    <row r="17" spans="1:33" s="12" customFormat="1" ht="15" x14ac:dyDescent="0.25">
      <c r="A17" s="85"/>
      <c r="B17" s="86"/>
      <c r="C17" s="87"/>
      <c r="D17" s="85"/>
      <c r="E17" s="86"/>
      <c r="F17" s="87"/>
      <c r="G17" s="21"/>
      <c r="H17" s="21"/>
      <c r="I17" s="21"/>
      <c r="J17" s="21"/>
      <c r="L17" s="2"/>
      <c r="M17" s="2"/>
      <c r="N17" s="2"/>
      <c r="O17" s="2"/>
      <c r="P17" s="2"/>
      <c r="Q17" s="2"/>
      <c r="R17" s="2"/>
      <c r="S17" s="2"/>
      <c r="T17" s="2"/>
      <c r="U17" s="2"/>
      <c r="V17" s="2"/>
      <c r="W17" s="2"/>
      <c r="X17" s="2"/>
      <c r="Y17" s="2"/>
      <c r="Z17" s="2"/>
      <c r="AA17" s="2"/>
      <c r="AB17" s="2"/>
      <c r="AC17" s="2"/>
      <c r="AD17" s="2"/>
      <c r="AE17" s="2"/>
      <c r="AF17" s="2"/>
      <c r="AG17" s="2"/>
    </row>
    <row r="18" spans="1:33" s="12" customFormat="1" ht="6" customHeight="1" x14ac:dyDescent="0.2">
      <c r="L18" s="2"/>
      <c r="M18" s="2"/>
      <c r="N18" s="2"/>
      <c r="O18" s="2"/>
      <c r="P18" s="2"/>
      <c r="Q18" s="2"/>
      <c r="R18" s="2"/>
      <c r="S18" s="2"/>
      <c r="T18" s="2"/>
      <c r="U18" s="2"/>
      <c r="V18" s="2"/>
      <c r="W18" s="2"/>
      <c r="X18" s="2"/>
      <c r="Y18" s="2"/>
      <c r="Z18" s="2"/>
      <c r="AA18" s="2"/>
      <c r="AB18" s="2"/>
      <c r="AC18" s="2"/>
      <c r="AD18" s="2"/>
      <c r="AE18" s="2"/>
      <c r="AF18" s="2"/>
      <c r="AG18" s="2"/>
    </row>
    <row r="19" spans="1:33" ht="15" x14ac:dyDescent="0.25">
      <c r="A19" s="92" t="s">
        <v>167</v>
      </c>
      <c r="B19" s="93"/>
      <c r="C19" s="93"/>
      <c r="D19" s="93"/>
      <c r="E19" s="93"/>
      <c r="F19" s="93"/>
      <c r="G19" s="93"/>
      <c r="H19" s="93"/>
      <c r="I19" s="93"/>
      <c r="J19" s="93"/>
    </row>
    <row r="20" spans="1:33" ht="42" customHeight="1" x14ac:dyDescent="0.2">
      <c r="A20" s="94" t="s">
        <v>208</v>
      </c>
      <c r="B20" s="94"/>
      <c r="C20" s="94"/>
      <c r="D20" s="94"/>
      <c r="E20" s="94"/>
      <c r="F20" s="94"/>
      <c r="G20" s="94"/>
      <c r="H20" s="94"/>
      <c r="I20" s="94"/>
      <c r="J20" s="94"/>
    </row>
    <row r="21" spans="1:33" s="19" customFormat="1" ht="25.5" x14ac:dyDescent="0.2">
      <c r="A21" s="23" t="s">
        <v>161</v>
      </c>
      <c r="B21" s="23" t="s">
        <v>162</v>
      </c>
      <c r="C21" s="142" t="s">
        <v>163</v>
      </c>
      <c r="D21" s="142"/>
      <c r="E21" s="142"/>
      <c r="F21" s="142"/>
      <c r="G21" s="23" t="s">
        <v>164</v>
      </c>
      <c r="H21" s="142" t="s">
        <v>166</v>
      </c>
      <c r="I21" s="142"/>
      <c r="J21" s="142"/>
      <c r="L21" s="25"/>
      <c r="M21" s="25"/>
      <c r="N21" s="25"/>
      <c r="O21" s="25"/>
      <c r="P21" s="25"/>
      <c r="Q21" s="25"/>
      <c r="R21" s="25"/>
      <c r="S21" s="25"/>
      <c r="T21" s="25"/>
      <c r="U21" s="25"/>
      <c r="V21" s="25"/>
      <c r="W21" s="25"/>
      <c r="X21" s="25"/>
      <c r="Y21" s="25"/>
      <c r="Z21" s="25"/>
      <c r="AA21" s="25"/>
      <c r="AB21" s="25"/>
      <c r="AC21" s="25"/>
      <c r="AD21" s="25"/>
      <c r="AE21" s="25"/>
      <c r="AF21" s="25"/>
      <c r="AG21" s="25"/>
    </row>
    <row r="22" spans="1:33" s="20" customFormat="1" x14ac:dyDescent="0.25">
      <c r="A22" s="43"/>
      <c r="B22" s="44"/>
      <c r="C22" s="130"/>
      <c r="D22" s="130"/>
      <c r="E22" s="130"/>
      <c r="F22" s="130"/>
      <c r="G22" s="45"/>
      <c r="H22" s="143"/>
      <c r="I22" s="144"/>
      <c r="J22" s="144"/>
      <c r="K22" s="20" t="str">
        <f>IF(G22="", "", IF(H22="", "Description of Deposit is required", ""))</f>
        <v/>
      </c>
      <c r="L22" s="26"/>
      <c r="M22" s="26"/>
      <c r="N22" s="26"/>
      <c r="O22" s="26"/>
      <c r="P22" s="26"/>
      <c r="Q22" s="26"/>
      <c r="R22" s="26"/>
      <c r="S22" s="26"/>
      <c r="T22" s="26"/>
      <c r="U22" s="26"/>
      <c r="V22" s="26"/>
      <c r="W22" s="26"/>
      <c r="X22" s="26"/>
      <c r="Y22" s="26"/>
      <c r="Z22" s="26"/>
      <c r="AA22" s="26"/>
      <c r="AB22" s="26"/>
      <c r="AC22" s="26"/>
      <c r="AD22" s="26"/>
      <c r="AE22" s="26"/>
      <c r="AF22" s="26"/>
      <c r="AG22" s="26"/>
    </row>
    <row r="23" spans="1:33" s="20" customFormat="1" x14ac:dyDescent="0.25">
      <c r="A23" s="43"/>
      <c r="B23" s="44"/>
      <c r="C23" s="130"/>
      <c r="D23" s="130"/>
      <c r="E23" s="130"/>
      <c r="F23" s="130"/>
      <c r="G23" s="45"/>
      <c r="H23" s="143"/>
      <c r="I23" s="144"/>
      <c r="J23" s="144"/>
      <c r="K23" s="20" t="str">
        <f t="shared" ref="K23:K47" si="0">IF(G23="", "", IF(H23="", "Description of Deposit is required", ""))</f>
        <v/>
      </c>
      <c r="L23" s="26"/>
      <c r="M23" s="26"/>
      <c r="N23" s="26"/>
      <c r="O23" s="26"/>
      <c r="P23" s="26"/>
      <c r="Q23" s="26"/>
      <c r="R23" s="26"/>
      <c r="S23" s="26"/>
      <c r="T23" s="26"/>
      <c r="U23" s="26"/>
      <c r="V23" s="26"/>
      <c r="W23" s="26"/>
      <c r="X23" s="26"/>
      <c r="Y23" s="26"/>
      <c r="Z23" s="26"/>
      <c r="AA23" s="26"/>
      <c r="AB23" s="26"/>
      <c r="AC23" s="26"/>
      <c r="AD23" s="26"/>
      <c r="AE23" s="26"/>
      <c r="AF23" s="26"/>
      <c r="AG23" s="26"/>
    </row>
    <row r="24" spans="1:33" s="20" customFormat="1" x14ac:dyDescent="0.25">
      <c r="A24" s="43"/>
      <c r="B24" s="44"/>
      <c r="C24" s="130"/>
      <c r="D24" s="130"/>
      <c r="E24" s="130"/>
      <c r="F24" s="130"/>
      <c r="G24" s="45"/>
      <c r="H24" s="143"/>
      <c r="I24" s="144"/>
      <c r="J24" s="144"/>
      <c r="K24" s="20" t="str">
        <f t="shared" si="0"/>
        <v/>
      </c>
      <c r="L24" s="26"/>
      <c r="M24" s="26"/>
      <c r="N24" s="26"/>
      <c r="O24" s="26"/>
      <c r="P24" s="26"/>
      <c r="Q24" s="26"/>
      <c r="R24" s="26"/>
      <c r="S24" s="26"/>
      <c r="T24" s="26"/>
      <c r="U24" s="26"/>
      <c r="V24" s="26"/>
      <c r="W24" s="26"/>
      <c r="X24" s="26"/>
      <c r="Y24" s="26"/>
      <c r="Z24" s="26"/>
      <c r="AA24" s="26"/>
      <c r="AB24" s="26"/>
      <c r="AC24" s="26"/>
      <c r="AD24" s="26"/>
      <c r="AE24" s="26"/>
      <c r="AF24" s="26"/>
      <c r="AG24" s="26"/>
    </row>
    <row r="25" spans="1:33" s="20" customFormat="1" x14ac:dyDescent="0.25">
      <c r="A25" s="43"/>
      <c r="B25" s="44"/>
      <c r="C25" s="130"/>
      <c r="D25" s="130"/>
      <c r="E25" s="130"/>
      <c r="F25" s="130"/>
      <c r="G25" s="45"/>
      <c r="H25" s="143"/>
      <c r="I25" s="144"/>
      <c r="J25" s="144"/>
      <c r="K25" s="20" t="str">
        <f t="shared" si="0"/>
        <v/>
      </c>
      <c r="L25" s="26"/>
      <c r="M25" s="26"/>
      <c r="N25" s="26"/>
      <c r="O25" s="26"/>
      <c r="P25" s="26"/>
      <c r="Q25" s="26"/>
      <c r="R25" s="26"/>
      <c r="S25" s="26"/>
      <c r="T25" s="26"/>
      <c r="U25" s="26"/>
      <c r="V25" s="26"/>
      <c r="W25" s="26"/>
      <c r="X25" s="26"/>
      <c r="Y25" s="26"/>
      <c r="Z25" s="26"/>
      <c r="AA25" s="26"/>
      <c r="AB25" s="26"/>
      <c r="AC25" s="26"/>
      <c r="AD25" s="26"/>
      <c r="AE25" s="26"/>
      <c r="AF25" s="26"/>
      <c r="AG25" s="26"/>
    </row>
    <row r="26" spans="1:33" s="20" customFormat="1" x14ac:dyDescent="0.25">
      <c r="A26" s="43"/>
      <c r="B26" s="44"/>
      <c r="C26" s="130"/>
      <c r="D26" s="130"/>
      <c r="E26" s="130"/>
      <c r="F26" s="130"/>
      <c r="G26" s="45"/>
      <c r="H26" s="143"/>
      <c r="I26" s="144"/>
      <c r="J26" s="144"/>
      <c r="K26" s="20" t="str">
        <f t="shared" si="0"/>
        <v/>
      </c>
      <c r="L26" s="26"/>
      <c r="M26" s="26"/>
      <c r="N26" s="26"/>
      <c r="O26" s="26"/>
      <c r="P26" s="26"/>
      <c r="Q26" s="26"/>
      <c r="R26" s="26"/>
      <c r="S26" s="26"/>
      <c r="T26" s="26"/>
      <c r="U26" s="26"/>
      <c r="V26" s="26"/>
      <c r="W26" s="26"/>
      <c r="X26" s="26"/>
      <c r="Y26" s="26"/>
      <c r="Z26" s="26"/>
      <c r="AA26" s="26"/>
      <c r="AB26" s="26"/>
      <c r="AC26" s="26"/>
      <c r="AD26" s="26"/>
      <c r="AE26" s="26"/>
      <c r="AF26" s="26"/>
      <c r="AG26" s="26"/>
    </row>
    <row r="27" spans="1:33" s="20" customFormat="1" x14ac:dyDescent="0.25">
      <c r="A27" s="43"/>
      <c r="B27" s="44"/>
      <c r="C27" s="130"/>
      <c r="D27" s="130"/>
      <c r="E27" s="130"/>
      <c r="F27" s="130"/>
      <c r="G27" s="45"/>
      <c r="H27" s="143"/>
      <c r="I27" s="144"/>
      <c r="J27" s="144"/>
      <c r="K27" s="20" t="str">
        <f t="shared" si="0"/>
        <v/>
      </c>
      <c r="L27" s="26"/>
      <c r="M27" s="26"/>
      <c r="N27" s="26"/>
      <c r="O27" s="26"/>
      <c r="P27" s="26"/>
      <c r="Q27" s="26"/>
      <c r="R27" s="26"/>
      <c r="S27" s="26"/>
      <c r="T27" s="26"/>
      <c r="U27" s="26"/>
      <c r="V27" s="26"/>
      <c r="W27" s="26"/>
      <c r="X27" s="26"/>
      <c r="Y27" s="26"/>
      <c r="Z27" s="26"/>
      <c r="AA27" s="26"/>
      <c r="AB27" s="26"/>
      <c r="AC27" s="26"/>
      <c r="AD27" s="26"/>
      <c r="AE27" s="26"/>
      <c r="AF27" s="26"/>
      <c r="AG27" s="26"/>
    </row>
    <row r="28" spans="1:33" s="20" customFormat="1" x14ac:dyDescent="0.25">
      <c r="A28" s="43"/>
      <c r="B28" s="44"/>
      <c r="C28" s="130"/>
      <c r="D28" s="130"/>
      <c r="E28" s="130"/>
      <c r="F28" s="130"/>
      <c r="G28" s="45"/>
      <c r="H28" s="143"/>
      <c r="I28" s="144"/>
      <c r="J28" s="144"/>
      <c r="K28" s="20" t="str">
        <f t="shared" si="0"/>
        <v/>
      </c>
      <c r="L28" s="26"/>
      <c r="M28" s="26"/>
      <c r="N28" s="26"/>
      <c r="O28" s="26"/>
      <c r="P28" s="26"/>
      <c r="Q28" s="26"/>
      <c r="R28" s="26"/>
      <c r="S28" s="26"/>
      <c r="T28" s="26"/>
      <c r="U28" s="26"/>
      <c r="V28" s="26"/>
      <c r="W28" s="26"/>
      <c r="X28" s="26"/>
      <c r="Y28" s="26"/>
      <c r="Z28" s="26"/>
      <c r="AA28" s="26"/>
      <c r="AB28" s="26"/>
      <c r="AC28" s="26"/>
      <c r="AD28" s="26"/>
      <c r="AE28" s="26"/>
      <c r="AF28" s="26"/>
      <c r="AG28" s="26"/>
    </row>
    <row r="29" spans="1:33" s="20" customFormat="1" x14ac:dyDescent="0.25">
      <c r="A29" s="43"/>
      <c r="B29" s="44"/>
      <c r="C29" s="130"/>
      <c r="D29" s="130"/>
      <c r="E29" s="130"/>
      <c r="F29" s="130"/>
      <c r="G29" s="45"/>
      <c r="H29" s="143"/>
      <c r="I29" s="144"/>
      <c r="J29" s="144"/>
      <c r="K29" s="20" t="str">
        <f t="shared" si="0"/>
        <v/>
      </c>
      <c r="L29" s="26"/>
      <c r="M29" s="26"/>
      <c r="N29" s="26"/>
      <c r="O29" s="26"/>
      <c r="P29" s="26"/>
      <c r="Q29" s="26"/>
      <c r="R29" s="26"/>
      <c r="S29" s="26"/>
      <c r="T29" s="26"/>
      <c r="U29" s="26"/>
      <c r="V29" s="26"/>
      <c r="W29" s="26"/>
      <c r="X29" s="26"/>
      <c r="Y29" s="26"/>
      <c r="Z29" s="26"/>
      <c r="AA29" s="26"/>
      <c r="AB29" s="26"/>
      <c r="AC29" s="26"/>
      <c r="AD29" s="26"/>
      <c r="AE29" s="26"/>
      <c r="AF29" s="26"/>
      <c r="AG29" s="26"/>
    </row>
    <row r="30" spans="1:33" s="20" customFormat="1" x14ac:dyDescent="0.25">
      <c r="A30" s="43"/>
      <c r="B30" s="44"/>
      <c r="C30" s="130"/>
      <c r="D30" s="130"/>
      <c r="E30" s="130"/>
      <c r="F30" s="130"/>
      <c r="G30" s="45"/>
      <c r="H30" s="143"/>
      <c r="I30" s="144"/>
      <c r="J30" s="144"/>
      <c r="K30" s="20" t="str">
        <f t="shared" si="0"/>
        <v/>
      </c>
      <c r="L30" s="26"/>
      <c r="M30" s="26"/>
      <c r="N30" s="26"/>
      <c r="O30" s="26"/>
      <c r="P30" s="26"/>
      <c r="Q30" s="26"/>
      <c r="R30" s="26"/>
      <c r="S30" s="26"/>
      <c r="T30" s="26"/>
      <c r="U30" s="26"/>
      <c r="V30" s="26"/>
      <c r="W30" s="26"/>
      <c r="X30" s="26"/>
      <c r="Y30" s="26"/>
      <c r="Z30" s="26"/>
      <c r="AA30" s="26"/>
      <c r="AB30" s="26"/>
      <c r="AC30" s="26"/>
      <c r="AD30" s="26"/>
      <c r="AE30" s="26"/>
      <c r="AF30" s="26"/>
      <c r="AG30" s="26"/>
    </row>
    <row r="31" spans="1:33" s="20" customFormat="1" x14ac:dyDescent="0.25">
      <c r="A31" s="43"/>
      <c r="B31" s="44"/>
      <c r="C31" s="130"/>
      <c r="D31" s="130"/>
      <c r="E31" s="130"/>
      <c r="F31" s="130"/>
      <c r="G31" s="45"/>
      <c r="H31" s="143"/>
      <c r="I31" s="144"/>
      <c r="J31" s="144"/>
      <c r="K31" s="20" t="str">
        <f t="shared" si="0"/>
        <v/>
      </c>
      <c r="L31" s="26"/>
      <c r="M31" s="26"/>
      <c r="N31" s="26"/>
      <c r="O31" s="26"/>
      <c r="P31" s="26"/>
      <c r="Q31" s="26"/>
      <c r="R31" s="26"/>
      <c r="S31" s="26"/>
      <c r="T31" s="26"/>
      <c r="U31" s="26"/>
      <c r="V31" s="26"/>
      <c r="W31" s="26"/>
      <c r="X31" s="26"/>
      <c r="Y31" s="26"/>
      <c r="Z31" s="26"/>
      <c r="AA31" s="26"/>
      <c r="AB31" s="26"/>
      <c r="AC31" s="26"/>
      <c r="AD31" s="26"/>
      <c r="AE31" s="26"/>
      <c r="AF31" s="26"/>
      <c r="AG31" s="26"/>
    </row>
    <row r="32" spans="1:33" s="20" customFormat="1" x14ac:dyDescent="0.25">
      <c r="A32" s="43"/>
      <c r="B32" s="44"/>
      <c r="C32" s="130"/>
      <c r="D32" s="130"/>
      <c r="E32" s="130"/>
      <c r="F32" s="130"/>
      <c r="G32" s="45"/>
      <c r="H32" s="143"/>
      <c r="I32" s="144"/>
      <c r="J32" s="144"/>
      <c r="K32" s="20" t="str">
        <f t="shared" si="0"/>
        <v/>
      </c>
      <c r="L32" s="26"/>
      <c r="M32" s="26"/>
      <c r="N32" s="26"/>
      <c r="O32" s="26"/>
      <c r="P32" s="26"/>
      <c r="Q32" s="26"/>
      <c r="R32" s="26"/>
      <c r="S32" s="26"/>
      <c r="T32" s="26"/>
      <c r="U32" s="26"/>
      <c r="V32" s="26"/>
      <c r="W32" s="26"/>
      <c r="X32" s="26"/>
      <c r="Y32" s="26"/>
      <c r="Z32" s="26"/>
      <c r="AA32" s="26"/>
      <c r="AB32" s="26"/>
      <c r="AC32" s="26"/>
      <c r="AD32" s="26"/>
      <c r="AE32" s="26"/>
      <c r="AF32" s="26"/>
      <c r="AG32" s="26"/>
    </row>
    <row r="33" spans="1:33" s="20" customFormat="1" x14ac:dyDescent="0.25">
      <c r="A33" s="43"/>
      <c r="B33" s="44"/>
      <c r="C33" s="130"/>
      <c r="D33" s="130"/>
      <c r="E33" s="130"/>
      <c r="F33" s="130"/>
      <c r="G33" s="45"/>
      <c r="H33" s="143"/>
      <c r="I33" s="144"/>
      <c r="J33" s="144"/>
      <c r="K33" s="20" t="str">
        <f t="shared" si="0"/>
        <v/>
      </c>
      <c r="L33" s="26"/>
      <c r="M33" s="26"/>
      <c r="N33" s="26"/>
      <c r="O33" s="26"/>
      <c r="P33" s="26"/>
      <c r="Q33" s="26"/>
      <c r="R33" s="26"/>
      <c r="S33" s="26"/>
      <c r="T33" s="26"/>
      <c r="U33" s="26"/>
      <c r="V33" s="26"/>
      <c r="W33" s="26"/>
      <c r="X33" s="26"/>
      <c r="Y33" s="26"/>
      <c r="Z33" s="26"/>
      <c r="AA33" s="26"/>
      <c r="AB33" s="26"/>
      <c r="AC33" s="26"/>
      <c r="AD33" s="26"/>
      <c r="AE33" s="26"/>
      <c r="AF33" s="26"/>
      <c r="AG33" s="26"/>
    </row>
    <row r="34" spans="1:33" s="20" customFormat="1" x14ac:dyDescent="0.25">
      <c r="A34" s="43"/>
      <c r="B34" s="44"/>
      <c r="C34" s="130"/>
      <c r="D34" s="130"/>
      <c r="E34" s="130"/>
      <c r="F34" s="130"/>
      <c r="G34" s="45"/>
      <c r="H34" s="143"/>
      <c r="I34" s="144"/>
      <c r="J34" s="144"/>
      <c r="K34" s="20" t="str">
        <f t="shared" si="0"/>
        <v/>
      </c>
      <c r="L34" s="26"/>
      <c r="M34" s="26"/>
      <c r="N34" s="26"/>
      <c r="O34" s="26"/>
      <c r="P34" s="26"/>
      <c r="Q34" s="26"/>
      <c r="R34" s="26"/>
      <c r="S34" s="26"/>
      <c r="T34" s="26"/>
      <c r="U34" s="26"/>
      <c r="V34" s="26"/>
      <c r="W34" s="26"/>
      <c r="X34" s="26"/>
      <c r="Y34" s="26"/>
      <c r="Z34" s="26"/>
      <c r="AA34" s="26"/>
      <c r="AB34" s="26"/>
      <c r="AC34" s="26"/>
      <c r="AD34" s="26"/>
      <c r="AE34" s="26"/>
      <c r="AF34" s="26"/>
      <c r="AG34" s="26"/>
    </row>
    <row r="35" spans="1:33" s="20" customFormat="1" x14ac:dyDescent="0.25">
      <c r="A35" s="43"/>
      <c r="B35" s="44"/>
      <c r="C35" s="130"/>
      <c r="D35" s="130"/>
      <c r="E35" s="130"/>
      <c r="F35" s="130"/>
      <c r="G35" s="45"/>
      <c r="H35" s="143"/>
      <c r="I35" s="144"/>
      <c r="J35" s="144"/>
      <c r="K35" s="20" t="str">
        <f t="shared" si="0"/>
        <v/>
      </c>
      <c r="L35" s="26"/>
      <c r="M35" s="26"/>
      <c r="N35" s="26"/>
      <c r="O35" s="26"/>
      <c r="P35" s="26"/>
      <c r="Q35" s="26"/>
      <c r="R35" s="26"/>
      <c r="S35" s="26"/>
      <c r="T35" s="26"/>
      <c r="U35" s="26"/>
      <c r="V35" s="26"/>
      <c r="W35" s="26"/>
      <c r="X35" s="26"/>
      <c r="Y35" s="26"/>
      <c r="Z35" s="26"/>
      <c r="AA35" s="26"/>
      <c r="AB35" s="26"/>
      <c r="AC35" s="26"/>
      <c r="AD35" s="26"/>
      <c r="AE35" s="26"/>
      <c r="AF35" s="26"/>
      <c r="AG35" s="26"/>
    </row>
    <row r="36" spans="1:33" s="20" customFormat="1" x14ac:dyDescent="0.25">
      <c r="A36" s="43"/>
      <c r="B36" s="44"/>
      <c r="C36" s="130"/>
      <c r="D36" s="130"/>
      <c r="E36" s="130"/>
      <c r="F36" s="130"/>
      <c r="G36" s="45"/>
      <c r="H36" s="143"/>
      <c r="I36" s="144"/>
      <c r="J36" s="144"/>
      <c r="K36" s="20" t="str">
        <f t="shared" si="0"/>
        <v/>
      </c>
      <c r="L36" s="26"/>
      <c r="M36" s="26"/>
      <c r="N36" s="26"/>
      <c r="O36" s="26"/>
      <c r="P36" s="26"/>
      <c r="Q36" s="26"/>
      <c r="R36" s="26"/>
      <c r="S36" s="26"/>
      <c r="T36" s="26"/>
      <c r="U36" s="26"/>
      <c r="V36" s="26"/>
      <c r="W36" s="26"/>
      <c r="X36" s="26"/>
      <c r="Y36" s="26"/>
      <c r="Z36" s="26"/>
      <c r="AA36" s="26"/>
      <c r="AB36" s="26"/>
      <c r="AC36" s="26"/>
      <c r="AD36" s="26"/>
      <c r="AE36" s="26"/>
      <c r="AF36" s="26"/>
      <c r="AG36" s="26"/>
    </row>
    <row r="37" spans="1:33" s="20" customFormat="1" x14ac:dyDescent="0.25">
      <c r="A37" s="43"/>
      <c r="B37" s="44"/>
      <c r="C37" s="130"/>
      <c r="D37" s="130"/>
      <c r="E37" s="130"/>
      <c r="F37" s="130"/>
      <c r="G37" s="45"/>
      <c r="H37" s="143"/>
      <c r="I37" s="144"/>
      <c r="J37" s="144"/>
      <c r="K37" s="20" t="str">
        <f t="shared" si="0"/>
        <v/>
      </c>
      <c r="L37" s="26"/>
      <c r="M37" s="26"/>
      <c r="N37" s="26"/>
      <c r="O37" s="26"/>
      <c r="P37" s="26"/>
      <c r="Q37" s="26"/>
      <c r="R37" s="26"/>
      <c r="S37" s="26"/>
      <c r="T37" s="26"/>
      <c r="U37" s="26"/>
      <c r="V37" s="26"/>
      <c r="W37" s="26"/>
      <c r="X37" s="26"/>
      <c r="Y37" s="26"/>
      <c r="Z37" s="26"/>
      <c r="AA37" s="26"/>
      <c r="AB37" s="26"/>
      <c r="AC37" s="26"/>
      <c r="AD37" s="26"/>
      <c r="AE37" s="26"/>
      <c r="AF37" s="26"/>
      <c r="AG37" s="26"/>
    </row>
    <row r="38" spans="1:33" s="20" customFormat="1" x14ac:dyDescent="0.25">
      <c r="A38" s="43"/>
      <c r="B38" s="44"/>
      <c r="C38" s="130"/>
      <c r="D38" s="130"/>
      <c r="E38" s="130"/>
      <c r="F38" s="130"/>
      <c r="G38" s="45"/>
      <c r="H38" s="143"/>
      <c r="I38" s="144"/>
      <c r="J38" s="144"/>
      <c r="K38" s="20" t="str">
        <f t="shared" si="0"/>
        <v/>
      </c>
      <c r="L38" s="26"/>
      <c r="M38" s="26"/>
      <c r="N38" s="26"/>
      <c r="O38" s="26"/>
      <c r="P38" s="26"/>
      <c r="Q38" s="26"/>
      <c r="R38" s="26"/>
      <c r="S38" s="26"/>
      <c r="T38" s="26"/>
      <c r="U38" s="26"/>
      <c r="V38" s="26"/>
      <c r="W38" s="26"/>
      <c r="X38" s="26"/>
      <c r="Y38" s="26"/>
      <c r="Z38" s="26"/>
      <c r="AA38" s="26"/>
      <c r="AB38" s="26"/>
      <c r="AC38" s="26"/>
      <c r="AD38" s="26"/>
      <c r="AE38" s="26"/>
      <c r="AF38" s="26"/>
      <c r="AG38" s="26"/>
    </row>
    <row r="39" spans="1:33" s="20" customFormat="1" x14ac:dyDescent="0.25">
      <c r="A39" s="43"/>
      <c r="B39" s="44"/>
      <c r="C39" s="130"/>
      <c r="D39" s="130"/>
      <c r="E39" s="130"/>
      <c r="F39" s="130"/>
      <c r="G39" s="45"/>
      <c r="H39" s="143"/>
      <c r="I39" s="144"/>
      <c r="J39" s="144"/>
      <c r="K39" s="20" t="str">
        <f t="shared" si="0"/>
        <v/>
      </c>
      <c r="L39" s="26"/>
      <c r="M39" s="26"/>
      <c r="N39" s="26"/>
      <c r="O39" s="26"/>
      <c r="P39" s="26"/>
      <c r="Q39" s="26"/>
      <c r="R39" s="26"/>
      <c r="S39" s="26"/>
      <c r="T39" s="26"/>
      <c r="U39" s="26"/>
      <c r="V39" s="26"/>
      <c r="W39" s="26"/>
      <c r="X39" s="26"/>
      <c r="Y39" s="26"/>
      <c r="Z39" s="26"/>
      <c r="AA39" s="26"/>
      <c r="AB39" s="26"/>
      <c r="AC39" s="26"/>
      <c r="AD39" s="26"/>
      <c r="AE39" s="26"/>
      <c r="AF39" s="26"/>
      <c r="AG39" s="26"/>
    </row>
    <row r="40" spans="1:33" s="20" customFormat="1" x14ac:dyDescent="0.25">
      <c r="A40" s="43"/>
      <c r="B40" s="44"/>
      <c r="C40" s="130"/>
      <c r="D40" s="130"/>
      <c r="E40" s="130"/>
      <c r="F40" s="130"/>
      <c r="G40" s="45"/>
      <c r="H40" s="143"/>
      <c r="I40" s="144"/>
      <c r="J40" s="144"/>
      <c r="K40" s="20" t="str">
        <f t="shared" si="0"/>
        <v/>
      </c>
      <c r="L40" s="26"/>
      <c r="M40" s="26"/>
      <c r="N40" s="26"/>
      <c r="O40" s="26"/>
      <c r="P40" s="26"/>
      <c r="Q40" s="26"/>
      <c r="R40" s="26"/>
      <c r="S40" s="26"/>
      <c r="T40" s="26"/>
      <c r="U40" s="26"/>
      <c r="V40" s="26"/>
      <c r="W40" s="26"/>
      <c r="X40" s="26"/>
      <c r="Y40" s="26"/>
      <c r="Z40" s="26"/>
      <c r="AA40" s="26"/>
      <c r="AB40" s="26"/>
      <c r="AC40" s="26"/>
      <c r="AD40" s="26"/>
      <c r="AE40" s="26"/>
      <c r="AF40" s="26"/>
      <c r="AG40" s="26"/>
    </row>
    <row r="41" spans="1:33" s="20" customFormat="1" x14ac:dyDescent="0.25">
      <c r="A41" s="43"/>
      <c r="B41" s="44"/>
      <c r="C41" s="130"/>
      <c r="D41" s="130"/>
      <c r="E41" s="130"/>
      <c r="F41" s="130"/>
      <c r="G41" s="45"/>
      <c r="H41" s="143"/>
      <c r="I41" s="144"/>
      <c r="J41" s="144"/>
      <c r="K41" s="20" t="str">
        <f t="shared" si="0"/>
        <v/>
      </c>
      <c r="L41" s="26"/>
      <c r="M41" s="26"/>
      <c r="N41" s="26"/>
      <c r="O41" s="26"/>
      <c r="P41" s="26"/>
      <c r="Q41" s="26"/>
      <c r="R41" s="26"/>
      <c r="S41" s="26"/>
      <c r="T41" s="26"/>
      <c r="U41" s="26"/>
      <c r="V41" s="26"/>
      <c r="W41" s="26"/>
      <c r="X41" s="26"/>
      <c r="Y41" s="26"/>
      <c r="Z41" s="26"/>
      <c r="AA41" s="26"/>
      <c r="AB41" s="26"/>
      <c r="AC41" s="26"/>
      <c r="AD41" s="26"/>
      <c r="AE41" s="26"/>
      <c r="AF41" s="26"/>
      <c r="AG41" s="26"/>
    </row>
    <row r="42" spans="1:33" s="20" customFormat="1" x14ac:dyDescent="0.25">
      <c r="A42" s="43"/>
      <c r="B42" s="44"/>
      <c r="C42" s="130"/>
      <c r="D42" s="130"/>
      <c r="E42" s="130"/>
      <c r="F42" s="130"/>
      <c r="G42" s="45"/>
      <c r="H42" s="143"/>
      <c r="I42" s="144"/>
      <c r="J42" s="144"/>
      <c r="K42" s="20" t="str">
        <f t="shared" si="0"/>
        <v/>
      </c>
      <c r="L42" s="26"/>
      <c r="M42" s="26"/>
      <c r="N42" s="26"/>
      <c r="O42" s="26"/>
      <c r="P42" s="26"/>
      <c r="Q42" s="26"/>
      <c r="R42" s="26"/>
      <c r="S42" s="26"/>
      <c r="T42" s="26"/>
      <c r="U42" s="26"/>
      <c r="V42" s="26"/>
      <c r="W42" s="26"/>
      <c r="X42" s="26"/>
      <c r="Y42" s="26"/>
      <c r="Z42" s="26"/>
      <c r="AA42" s="26"/>
      <c r="AB42" s="26"/>
      <c r="AC42" s="26"/>
      <c r="AD42" s="26"/>
      <c r="AE42" s="26"/>
      <c r="AF42" s="26"/>
      <c r="AG42" s="26"/>
    </row>
    <row r="43" spans="1:33" s="20" customFormat="1" x14ac:dyDescent="0.25">
      <c r="A43" s="43"/>
      <c r="B43" s="44"/>
      <c r="C43" s="130"/>
      <c r="D43" s="130"/>
      <c r="E43" s="130"/>
      <c r="F43" s="130"/>
      <c r="G43" s="45"/>
      <c r="H43" s="143"/>
      <c r="I43" s="144"/>
      <c r="J43" s="144"/>
      <c r="K43" s="20" t="str">
        <f t="shared" si="0"/>
        <v/>
      </c>
      <c r="L43" s="26"/>
      <c r="M43" s="26"/>
      <c r="N43" s="26"/>
      <c r="O43" s="26"/>
      <c r="P43" s="26"/>
      <c r="Q43" s="26"/>
      <c r="R43" s="26"/>
      <c r="S43" s="26"/>
      <c r="T43" s="26"/>
      <c r="U43" s="26"/>
      <c r="V43" s="26"/>
      <c r="W43" s="26"/>
      <c r="X43" s="26"/>
      <c r="Y43" s="26"/>
      <c r="Z43" s="26"/>
      <c r="AA43" s="26"/>
      <c r="AB43" s="26"/>
      <c r="AC43" s="26"/>
      <c r="AD43" s="26"/>
      <c r="AE43" s="26"/>
      <c r="AF43" s="26"/>
      <c r="AG43" s="26"/>
    </row>
    <row r="44" spans="1:33" s="20" customFormat="1" x14ac:dyDescent="0.25">
      <c r="A44" s="43"/>
      <c r="B44" s="44"/>
      <c r="C44" s="130"/>
      <c r="D44" s="130"/>
      <c r="E44" s="130"/>
      <c r="F44" s="130"/>
      <c r="G44" s="45"/>
      <c r="H44" s="143"/>
      <c r="I44" s="144"/>
      <c r="J44" s="144"/>
      <c r="K44" s="20" t="str">
        <f t="shared" si="0"/>
        <v/>
      </c>
      <c r="L44" s="26"/>
      <c r="M44" s="26"/>
      <c r="N44" s="26"/>
      <c r="O44" s="26"/>
      <c r="P44" s="26"/>
      <c r="Q44" s="26"/>
      <c r="R44" s="26"/>
      <c r="S44" s="26"/>
      <c r="T44" s="26"/>
      <c r="U44" s="26"/>
      <c r="V44" s="26"/>
      <c r="W44" s="26"/>
      <c r="X44" s="26"/>
      <c r="Y44" s="26"/>
      <c r="Z44" s="26"/>
      <c r="AA44" s="26"/>
      <c r="AB44" s="26"/>
      <c r="AC44" s="26"/>
      <c r="AD44" s="26"/>
      <c r="AE44" s="26"/>
      <c r="AF44" s="26"/>
      <c r="AG44" s="26"/>
    </row>
    <row r="45" spans="1:33" s="20" customFormat="1" x14ac:dyDescent="0.25">
      <c r="A45" s="43"/>
      <c r="B45" s="44"/>
      <c r="C45" s="130"/>
      <c r="D45" s="130"/>
      <c r="E45" s="130"/>
      <c r="F45" s="130"/>
      <c r="G45" s="45"/>
      <c r="H45" s="143"/>
      <c r="I45" s="144"/>
      <c r="J45" s="144"/>
      <c r="K45" s="20" t="str">
        <f t="shared" si="0"/>
        <v/>
      </c>
      <c r="L45" s="26"/>
      <c r="M45" s="26"/>
      <c r="N45" s="26"/>
      <c r="O45" s="26"/>
      <c r="P45" s="26"/>
      <c r="Q45" s="26"/>
      <c r="R45" s="26"/>
      <c r="S45" s="26"/>
      <c r="T45" s="26"/>
      <c r="U45" s="26"/>
      <c r="V45" s="26"/>
      <c r="W45" s="26"/>
      <c r="X45" s="26"/>
      <c r="Y45" s="26"/>
      <c r="Z45" s="26"/>
      <c r="AA45" s="26"/>
      <c r="AB45" s="26"/>
      <c r="AC45" s="26"/>
      <c r="AD45" s="26"/>
      <c r="AE45" s="26"/>
      <c r="AF45" s="26"/>
      <c r="AG45" s="26"/>
    </row>
    <row r="46" spans="1:33" s="20" customFormat="1" x14ac:dyDescent="0.25">
      <c r="A46" s="43"/>
      <c r="B46" s="44"/>
      <c r="C46" s="130"/>
      <c r="D46" s="130"/>
      <c r="E46" s="130"/>
      <c r="F46" s="130"/>
      <c r="G46" s="45"/>
      <c r="H46" s="143"/>
      <c r="I46" s="144"/>
      <c r="J46" s="144"/>
      <c r="K46" s="20" t="str">
        <f t="shared" si="0"/>
        <v/>
      </c>
      <c r="L46" s="26"/>
      <c r="M46" s="26"/>
      <c r="N46" s="26"/>
      <c r="O46" s="26"/>
      <c r="P46" s="26"/>
      <c r="Q46" s="26"/>
      <c r="R46" s="26"/>
      <c r="S46" s="26"/>
      <c r="T46" s="26"/>
      <c r="U46" s="26"/>
      <c r="V46" s="26"/>
      <c r="W46" s="26"/>
      <c r="X46" s="26"/>
      <c r="Y46" s="26"/>
      <c r="Z46" s="26"/>
      <c r="AA46" s="26"/>
      <c r="AB46" s="26"/>
      <c r="AC46" s="26"/>
      <c r="AD46" s="26"/>
      <c r="AE46" s="26"/>
      <c r="AF46" s="26"/>
      <c r="AG46" s="26"/>
    </row>
    <row r="47" spans="1:33" s="20" customFormat="1" x14ac:dyDescent="0.25">
      <c r="A47" s="43"/>
      <c r="B47" s="44"/>
      <c r="C47" s="130"/>
      <c r="D47" s="130"/>
      <c r="E47" s="130"/>
      <c r="F47" s="130"/>
      <c r="G47" s="45"/>
      <c r="H47" s="143"/>
      <c r="I47" s="144"/>
      <c r="J47" s="144"/>
      <c r="K47" s="20" t="str">
        <f t="shared" si="0"/>
        <v/>
      </c>
      <c r="L47" s="26"/>
      <c r="M47" s="26"/>
      <c r="N47" s="26"/>
      <c r="O47" s="26"/>
      <c r="P47" s="26"/>
      <c r="Q47" s="26"/>
      <c r="R47" s="26"/>
      <c r="S47" s="26"/>
      <c r="T47" s="26"/>
      <c r="U47" s="26"/>
      <c r="V47" s="26"/>
      <c r="W47" s="26"/>
      <c r="X47" s="26"/>
      <c r="Y47" s="26"/>
      <c r="Z47" s="26"/>
      <c r="AA47" s="26"/>
      <c r="AB47" s="26"/>
      <c r="AC47" s="26"/>
      <c r="AD47" s="26"/>
      <c r="AE47" s="26"/>
      <c r="AF47" s="26"/>
      <c r="AG47" s="26"/>
    </row>
    <row r="48" spans="1:33" s="20" customFormat="1" ht="15" x14ac:dyDescent="0.25">
      <c r="A48" s="134" t="s">
        <v>206</v>
      </c>
      <c r="B48" s="135"/>
      <c r="C48" s="135"/>
      <c r="D48" s="135"/>
      <c r="E48" s="135"/>
      <c r="F48" s="136"/>
      <c r="G48" s="45"/>
      <c r="H48" s="145" t="s">
        <v>207</v>
      </c>
      <c r="I48" s="146"/>
      <c r="J48" s="146"/>
      <c r="L48" s="26"/>
      <c r="M48" s="26"/>
      <c r="N48" s="26"/>
      <c r="O48" s="26"/>
      <c r="P48" s="26"/>
      <c r="Q48" s="26"/>
      <c r="R48" s="26"/>
      <c r="S48" s="26"/>
      <c r="T48" s="26"/>
      <c r="U48" s="26"/>
      <c r="V48" s="26"/>
      <c r="W48" s="26"/>
      <c r="X48" s="26"/>
      <c r="Y48" s="26"/>
      <c r="Z48" s="26"/>
      <c r="AA48" s="26"/>
      <c r="AB48" s="26"/>
      <c r="AC48" s="26"/>
      <c r="AD48" s="26"/>
      <c r="AE48" s="26"/>
      <c r="AF48" s="26"/>
      <c r="AG48" s="26"/>
    </row>
    <row r="49" spans="1:33" x14ac:dyDescent="0.2">
      <c r="A49" s="139" t="s">
        <v>168</v>
      </c>
      <c r="B49" s="139"/>
      <c r="C49" s="139"/>
      <c r="D49" s="139"/>
      <c r="E49" s="139"/>
      <c r="F49" s="140"/>
      <c r="G49" s="141">
        <f>SUM(G22:G48)</f>
        <v>0</v>
      </c>
      <c r="H49" s="141"/>
      <c r="I49" s="21"/>
      <c r="J49" s="21"/>
    </row>
    <row r="50" spans="1:33" x14ac:dyDescent="0.2">
      <c r="A50" s="12"/>
      <c r="B50" s="12"/>
      <c r="C50" s="12"/>
      <c r="D50" s="12"/>
      <c r="E50" s="12"/>
      <c r="F50" s="12"/>
      <c r="G50" s="12"/>
      <c r="H50" s="12"/>
      <c r="I50" s="12"/>
      <c r="J50" s="12"/>
    </row>
    <row r="51" spans="1:33" ht="15" x14ac:dyDescent="0.25">
      <c r="A51" s="92" t="s">
        <v>169</v>
      </c>
      <c r="B51" s="93"/>
      <c r="C51" s="93"/>
      <c r="D51" s="93"/>
      <c r="E51" s="93"/>
      <c r="F51" s="93"/>
      <c r="G51" s="93"/>
      <c r="H51" s="93"/>
      <c r="I51" s="93"/>
      <c r="J51" s="93"/>
    </row>
    <row r="52" spans="1:33" ht="52.5" customHeight="1" x14ac:dyDescent="0.2">
      <c r="A52" s="94" t="s">
        <v>209</v>
      </c>
      <c r="B52" s="94"/>
      <c r="C52" s="94"/>
      <c r="D52" s="94"/>
      <c r="E52" s="94"/>
      <c r="F52" s="94"/>
      <c r="G52" s="94"/>
      <c r="H52" s="94"/>
      <c r="I52" s="94"/>
      <c r="J52" s="94"/>
    </row>
    <row r="53" spans="1:33" s="19" customFormat="1" ht="25.5" x14ac:dyDescent="0.2">
      <c r="A53" s="23" t="s">
        <v>161</v>
      </c>
      <c r="B53" s="23" t="s">
        <v>162</v>
      </c>
      <c r="C53" s="142" t="s">
        <v>163</v>
      </c>
      <c r="D53" s="142"/>
      <c r="E53" s="142"/>
      <c r="F53" s="142"/>
      <c r="G53" s="23" t="s">
        <v>165</v>
      </c>
      <c r="H53" s="142" t="s">
        <v>170</v>
      </c>
      <c r="I53" s="142"/>
      <c r="J53" s="142"/>
      <c r="L53" s="27" t="s">
        <v>172</v>
      </c>
      <c r="M53" s="27" t="s">
        <v>173</v>
      </c>
      <c r="N53" s="27" t="s">
        <v>174</v>
      </c>
      <c r="O53" s="27" t="s">
        <v>175</v>
      </c>
      <c r="P53" s="27" t="s">
        <v>176</v>
      </c>
      <c r="Q53" s="27" t="s">
        <v>384</v>
      </c>
      <c r="R53" s="27" t="s">
        <v>385</v>
      </c>
      <c r="S53" s="27" t="s">
        <v>177</v>
      </c>
      <c r="T53" s="27" t="s">
        <v>178</v>
      </c>
      <c r="U53" s="27" t="s">
        <v>179</v>
      </c>
      <c r="V53" s="27" t="s">
        <v>180</v>
      </c>
      <c r="W53" s="27" t="s">
        <v>181</v>
      </c>
      <c r="X53" s="27" t="s">
        <v>182</v>
      </c>
      <c r="Y53" s="27" t="s">
        <v>184</v>
      </c>
      <c r="Z53" s="27" t="s">
        <v>183</v>
      </c>
      <c r="AA53" s="27" t="s">
        <v>185</v>
      </c>
      <c r="AB53" s="27" t="s">
        <v>186</v>
      </c>
      <c r="AC53" s="27" t="s">
        <v>187</v>
      </c>
      <c r="AD53" s="27" t="s">
        <v>188</v>
      </c>
      <c r="AE53" s="27" t="s">
        <v>189</v>
      </c>
      <c r="AF53" s="27" t="s">
        <v>190</v>
      </c>
      <c r="AG53" s="27" t="s">
        <v>191</v>
      </c>
    </row>
    <row r="54" spans="1:33" s="20" customFormat="1" x14ac:dyDescent="0.25">
      <c r="A54" s="43"/>
      <c r="B54" s="44"/>
      <c r="C54" s="130"/>
      <c r="D54" s="130"/>
      <c r="E54" s="130"/>
      <c r="F54" s="130"/>
      <c r="G54" s="45"/>
      <c r="H54" s="131"/>
      <c r="I54" s="132"/>
      <c r="J54" s="133"/>
      <c r="K54" s="20" t="str">
        <f t="shared" ref="K54:K83" si="1">IF(G54="", "", IF(H54="", "Expense Type selection is required - if left blank, please provide separate written explanation", ""))</f>
        <v/>
      </c>
      <c r="L54" s="26">
        <f>IF(H54=$L$53, G54, 0)</f>
        <v>0</v>
      </c>
      <c r="M54" s="26">
        <f>IF(H54=$M$53, G54, 0)</f>
        <v>0</v>
      </c>
      <c r="N54" s="26">
        <f>IF(H54=$N$53, G54, 0)</f>
        <v>0</v>
      </c>
      <c r="O54" s="26">
        <f>IF(H54=$O$53, G54, 0)</f>
        <v>0</v>
      </c>
      <c r="P54" s="26">
        <f>IF(H54=$P$53, G54, 0)</f>
        <v>0</v>
      </c>
      <c r="Q54" s="26">
        <f>IF(H54=$Q$53, G54, 0)</f>
        <v>0</v>
      </c>
      <c r="R54" s="26">
        <f>IF(H54=$R$53, G54, 0)</f>
        <v>0</v>
      </c>
      <c r="S54" s="26">
        <f>IF(H54=$S$53, G54, 0)</f>
        <v>0</v>
      </c>
      <c r="T54" s="26">
        <f>IF(H54=$T$53, G54, 0)</f>
        <v>0</v>
      </c>
      <c r="U54" s="26">
        <f>IF(H54=$U$53, G54, 0)</f>
        <v>0</v>
      </c>
      <c r="V54" s="26">
        <f>IF(H54=$V$53, G54, 0)</f>
        <v>0</v>
      </c>
      <c r="W54" s="26">
        <f>IF(H54=$W$53, G54, 0)</f>
        <v>0</v>
      </c>
      <c r="X54" s="26">
        <f>IF(H54=$X$53, G54, 0)</f>
        <v>0</v>
      </c>
      <c r="Y54" s="26">
        <f>IF(H54=$Y$53, G54, 0)</f>
        <v>0</v>
      </c>
      <c r="Z54" s="26">
        <f>IF(H54=$Z$53, G54, 0)</f>
        <v>0</v>
      </c>
      <c r="AA54" s="26">
        <f>IF(H54=$AA$53, G54, 0)</f>
        <v>0</v>
      </c>
      <c r="AB54" s="26">
        <f>IF(H54=$AB$53, G54, 0)</f>
        <v>0</v>
      </c>
      <c r="AC54" s="26">
        <f>IF(H54=$AC$53, G54, 0)</f>
        <v>0</v>
      </c>
      <c r="AD54" s="26">
        <f>IF(H54=$AD$53, G54, 0)</f>
        <v>0</v>
      </c>
      <c r="AE54" s="26">
        <f>IF(H54=$AE$53, G54, 0)</f>
        <v>0</v>
      </c>
      <c r="AF54" s="26">
        <f>IF(H54=$AF$53, G54, 0)</f>
        <v>0</v>
      </c>
      <c r="AG54" s="26">
        <f>IF(H54=$AG$53, G54, 0)</f>
        <v>0</v>
      </c>
    </row>
    <row r="55" spans="1:33" s="20" customFormat="1" x14ac:dyDescent="0.25">
      <c r="A55" s="43"/>
      <c r="B55" s="44"/>
      <c r="C55" s="130"/>
      <c r="D55" s="130"/>
      <c r="E55" s="130"/>
      <c r="F55" s="130"/>
      <c r="G55" s="45"/>
      <c r="H55" s="131"/>
      <c r="I55" s="132"/>
      <c r="J55" s="133"/>
      <c r="K55" s="20" t="str">
        <f t="shared" si="1"/>
        <v/>
      </c>
      <c r="L55" s="26">
        <f>IF(H55=$L$53, G55, 0)</f>
        <v>0</v>
      </c>
      <c r="M55" s="26">
        <f>IF(H55=$M$53, G55, 0)</f>
        <v>0</v>
      </c>
      <c r="N55" s="26">
        <f>IF(H55=$N$53, G55, 0)</f>
        <v>0</v>
      </c>
      <c r="O55" s="26">
        <f>IF(H55=$O$53, G55, 0)</f>
        <v>0</v>
      </c>
      <c r="P55" s="26">
        <f>IF(H55=$P$53, G55, 0)</f>
        <v>0</v>
      </c>
      <c r="Q55" s="26">
        <f>IF(H55=$Q$53, G55, 0)</f>
        <v>0</v>
      </c>
      <c r="R55" s="26">
        <f>IF(H55=$R$53, G55, 0)</f>
        <v>0</v>
      </c>
      <c r="S55" s="26">
        <f>IF(H55=$S$53, G55, 0)</f>
        <v>0</v>
      </c>
      <c r="T55" s="26">
        <f>IF(H55=$T$53, G55, 0)</f>
        <v>0</v>
      </c>
      <c r="U55" s="26">
        <f>IF(H55=$U$53, G55, 0)</f>
        <v>0</v>
      </c>
      <c r="V55" s="26">
        <f>IF(H55=$V$53, G55, 0)</f>
        <v>0</v>
      </c>
      <c r="W55" s="26">
        <f>IF(H55=$W$53, G55, 0)</f>
        <v>0</v>
      </c>
      <c r="X55" s="26">
        <f>IF(H55=$X$53, G55, 0)</f>
        <v>0</v>
      </c>
      <c r="Y55" s="26">
        <f>IF(H55=$Y$53, G55, 0)</f>
        <v>0</v>
      </c>
      <c r="Z55" s="26">
        <f>IF(H55=$Z$53, G55, 0)</f>
        <v>0</v>
      </c>
      <c r="AA55" s="26">
        <f>IF(H55=$AA$53, G55, 0)</f>
        <v>0</v>
      </c>
      <c r="AB55" s="26">
        <f>IF(H55=$AB$53, G55, 0)</f>
        <v>0</v>
      </c>
      <c r="AC55" s="26">
        <f>IF(H55=$AC$53, G55, 0)</f>
        <v>0</v>
      </c>
      <c r="AD55" s="26">
        <f>IF(H55=$AD$53, G55, 0)</f>
        <v>0</v>
      </c>
      <c r="AE55" s="26">
        <f>IF(H55=$AE$53, G55, 0)</f>
        <v>0</v>
      </c>
      <c r="AF55" s="26">
        <f>IF(H55=$AF$53, G55, 0)</f>
        <v>0</v>
      </c>
      <c r="AG55" s="26">
        <f>IF(H55=$AG$53, G55, 0)</f>
        <v>0</v>
      </c>
    </row>
    <row r="56" spans="1:33" s="20" customFormat="1" x14ac:dyDescent="0.25">
      <c r="A56" s="43"/>
      <c r="B56" s="44"/>
      <c r="C56" s="130"/>
      <c r="D56" s="130"/>
      <c r="E56" s="130"/>
      <c r="F56" s="130"/>
      <c r="G56" s="45"/>
      <c r="H56" s="131"/>
      <c r="I56" s="132"/>
      <c r="J56" s="133"/>
      <c r="K56" s="20" t="str">
        <f t="shared" si="1"/>
        <v/>
      </c>
      <c r="L56" s="26">
        <f t="shared" ref="L56:L83" si="2">IF(H56=$L$53, G56, 0)</f>
        <v>0</v>
      </c>
      <c r="M56" s="26">
        <f t="shared" ref="M56:M83" si="3">IF(H56=$M$53, G56, 0)</f>
        <v>0</v>
      </c>
      <c r="N56" s="26">
        <f t="shared" ref="N56:N83" si="4">IF(H56=$N$53, G56, 0)</f>
        <v>0</v>
      </c>
      <c r="O56" s="26">
        <f t="shared" ref="O56:O83" si="5">IF(H56=$O$53, G56, 0)</f>
        <v>0</v>
      </c>
      <c r="P56" s="26">
        <f t="shared" ref="P56:P83" si="6">IF(H56=$P$53, G56, 0)</f>
        <v>0</v>
      </c>
      <c r="Q56" s="26">
        <f t="shared" ref="Q56:Q105" si="7">IF(H56=$Q$53, G56, 0)</f>
        <v>0</v>
      </c>
      <c r="R56" s="26">
        <f t="shared" ref="R56:R105" si="8">IF(H56=$R$53, G56, 0)</f>
        <v>0</v>
      </c>
      <c r="S56" s="26">
        <f t="shared" ref="S56:S83" si="9">IF(H56=$S$53, G56, 0)</f>
        <v>0</v>
      </c>
      <c r="T56" s="26">
        <f t="shared" ref="T56:T83" si="10">IF(H56=$T$53, G56, 0)</f>
        <v>0</v>
      </c>
      <c r="U56" s="26">
        <f t="shared" ref="U56:U83" si="11">IF(H56=$U$53, G56, 0)</f>
        <v>0</v>
      </c>
      <c r="V56" s="26">
        <f t="shared" ref="V56:V83" si="12">IF(H56=$V$53, G56, 0)</f>
        <v>0</v>
      </c>
      <c r="W56" s="26">
        <f t="shared" ref="W56:W83" si="13">IF(H56=$W$53, G56, 0)</f>
        <v>0</v>
      </c>
      <c r="X56" s="26">
        <f t="shared" ref="X56:X83" si="14">IF(H56=$X$53, G56, 0)</f>
        <v>0</v>
      </c>
      <c r="Y56" s="26">
        <f t="shared" ref="Y56:Y83" si="15">IF(H56=$Y$53, G56, 0)</f>
        <v>0</v>
      </c>
      <c r="Z56" s="26">
        <f t="shared" ref="Z56:Z83" si="16">IF(H56=$Z$53, G56, 0)</f>
        <v>0</v>
      </c>
      <c r="AA56" s="26">
        <f t="shared" ref="AA56:AA83" si="17">IF(H56=$AA$53, G56, 0)</f>
        <v>0</v>
      </c>
      <c r="AB56" s="26">
        <f t="shared" ref="AB56:AB83" si="18">IF(H56=$AB$53, G56, 0)</f>
        <v>0</v>
      </c>
      <c r="AC56" s="26">
        <f t="shared" ref="AC56:AC83" si="19">IF(H56=$AC$53, G56, 0)</f>
        <v>0</v>
      </c>
      <c r="AD56" s="26">
        <f t="shared" ref="AD56:AD83" si="20">IF(H56=$AD$53, G56, 0)</f>
        <v>0</v>
      </c>
      <c r="AE56" s="26">
        <f t="shared" ref="AE56:AE83" si="21">IF(H56=$AE$53, G56, 0)</f>
        <v>0</v>
      </c>
      <c r="AF56" s="26">
        <f t="shared" ref="AF56:AF83" si="22">IF(H56=$AF$53, G56, 0)</f>
        <v>0</v>
      </c>
      <c r="AG56" s="26">
        <f t="shared" ref="AG56:AG83" si="23">IF(H56=$AG$53, G56, 0)</f>
        <v>0</v>
      </c>
    </row>
    <row r="57" spans="1:33" s="20" customFormat="1" x14ac:dyDescent="0.25">
      <c r="A57" s="43"/>
      <c r="B57" s="44"/>
      <c r="C57" s="130"/>
      <c r="D57" s="130"/>
      <c r="E57" s="130"/>
      <c r="F57" s="130"/>
      <c r="G57" s="45"/>
      <c r="H57" s="131"/>
      <c r="I57" s="132"/>
      <c r="J57" s="133"/>
      <c r="K57" s="20" t="str">
        <f t="shared" si="1"/>
        <v/>
      </c>
      <c r="L57" s="26">
        <f t="shared" si="2"/>
        <v>0</v>
      </c>
      <c r="M57" s="26">
        <f t="shared" si="3"/>
        <v>0</v>
      </c>
      <c r="N57" s="26">
        <f t="shared" si="4"/>
        <v>0</v>
      </c>
      <c r="O57" s="26">
        <f t="shared" si="5"/>
        <v>0</v>
      </c>
      <c r="P57" s="26">
        <f t="shared" si="6"/>
        <v>0</v>
      </c>
      <c r="Q57" s="26">
        <f t="shared" si="7"/>
        <v>0</v>
      </c>
      <c r="R57" s="26">
        <f t="shared" si="8"/>
        <v>0</v>
      </c>
      <c r="S57" s="26">
        <f t="shared" si="9"/>
        <v>0</v>
      </c>
      <c r="T57" s="26">
        <f t="shared" si="10"/>
        <v>0</v>
      </c>
      <c r="U57" s="26">
        <f t="shared" si="11"/>
        <v>0</v>
      </c>
      <c r="V57" s="26">
        <f t="shared" si="12"/>
        <v>0</v>
      </c>
      <c r="W57" s="26">
        <f t="shared" si="13"/>
        <v>0</v>
      </c>
      <c r="X57" s="26">
        <f t="shared" si="14"/>
        <v>0</v>
      </c>
      <c r="Y57" s="26">
        <f t="shared" si="15"/>
        <v>0</v>
      </c>
      <c r="Z57" s="26">
        <f t="shared" si="16"/>
        <v>0</v>
      </c>
      <c r="AA57" s="26">
        <f t="shared" si="17"/>
        <v>0</v>
      </c>
      <c r="AB57" s="26">
        <f t="shared" si="18"/>
        <v>0</v>
      </c>
      <c r="AC57" s="26">
        <f t="shared" si="19"/>
        <v>0</v>
      </c>
      <c r="AD57" s="26">
        <f t="shared" si="20"/>
        <v>0</v>
      </c>
      <c r="AE57" s="26">
        <f t="shared" si="21"/>
        <v>0</v>
      </c>
      <c r="AF57" s="26">
        <f t="shared" si="22"/>
        <v>0</v>
      </c>
      <c r="AG57" s="26">
        <f t="shared" si="23"/>
        <v>0</v>
      </c>
    </row>
    <row r="58" spans="1:33" s="20" customFormat="1" x14ac:dyDescent="0.25">
      <c r="A58" s="43"/>
      <c r="B58" s="44"/>
      <c r="C58" s="130"/>
      <c r="D58" s="130"/>
      <c r="E58" s="130"/>
      <c r="F58" s="130"/>
      <c r="G58" s="45"/>
      <c r="H58" s="131"/>
      <c r="I58" s="132"/>
      <c r="J58" s="133"/>
      <c r="K58" s="20" t="str">
        <f t="shared" si="1"/>
        <v/>
      </c>
      <c r="L58" s="26">
        <f t="shared" si="2"/>
        <v>0</v>
      </c>
      <c r="M58" s="26">
        <f t="shared" si="3"/>
        <v>0</v>
      </c>
      <c r="N58" s="26">
        <f t="shared" si="4"/>
        <v>0</v>
      </c>
      <c r="O58" s="26">
        <f t="shared" si="5"/>
        <v>0</v>
      </c>
      <c r="P58" s="26">
        <f t="shared" si="6"/>
        <v>0</v>
      </c>
      <c r="Q58" s="26">
        <f t="shared" si="7"/>
        <v>0</v>
      </c>
      <c r="R58" s="26">
        <f t="shared" si="8"/>
        <v>0</v>
      </c>
      <c r="S58" s="26">
        <f t="shared" si="9"/>
        <v>0</v>
      </c>
      <c r="T58" s="26">
        <f t="shared" si="10"/>
        <v>0</v>
      </c>
      <c r="U58" s="26">
        <f t="shared" si="11"/>
        <v>0</v>
      </c>
      <c r="V58" s="26">
        <f t="shared" si="12"/>
        <v>0</v>
      </c>
      <c r="W58" s="26">
        <f t="shared" si="13"/>
        <v>0</v>
      </c>
      <c r="X58" s="26">
        <f t="shared" si="14"/>
        <v>0</v>
      </c>
      <c r="Y58" s="26">
        <f t="shared" si="15"/>
        <v>0</v>
      </c>
      <c r="Z58" s="26">
        <f t="shared" si="16"/>
        <v>0</v>
      </c>
      <c r="AA58" s="26">
        <f t="shared" si="17"/>
        <v>0</v>
      </c>
      <c r="AB58" s="26">
        <f t="shared" si="18"/>
        <v>0</v>
      </c>
      <c r="AC58" s="26">
        <f t="shared" si="19"/>
        <v>0</v>
      </c>
      <c r="AD58" s="26">
        <f t="shared" si="20"/>
        <v>0</v>
      </c>
      <c r="AE58" s="26">
        <f t="shared" si="21"/>
        <v>0</v>
      </c>
      <c r="AF58" s="26">
        <f t="shared" si="22"/>
        <v>0</v>
      </c>
      <c r="AG58" s="26">
        <f t="shared" si="23"/>
        <v>0</v>
      </c>
    </row>
    <row r="59" spans="1:33" s="20" customFormat="1" x14ac:dyDescent="0.25">
      <c r="A59" s="43"/>
      <c r="B59" s="44"/>
      <c r="C59" s="130"/>
      <c r="D59" s="130"/>
      <c r="E59" s="130"/>
      <c r="F59" s="130"/>
      <c r="G59" s="45"/>
      <c r="H59" s="131"/>
      <c r="I59" s="132"/>
      <c r="J59" s="133"/>
      <c r="K59" s="20" t="str">
        <f t="shared" si="1"/>
        <v/>
      </c>
      <c r="L59" s="26">
        <f t="shared" si="2"/>
        <v>0</v>
      </c>
      <c r="M59" s="26">
        <f t="shared" si="3"/>
        <v>0</v>
      </c>
      <c r="N59" s="26">
        <f t="shared" si="4"/>
        <v>0</v>
      </c>
      <c r="O59" s="26">
        <f t="shared" si="5"/>
        <v>0</v>
      </c>
      <c r="P59" s="26">
        <f t="shared" si="6"/>
        <v>0</v>
      </c>
      <c r="Q59" s="26">
        <f t="shared" si="7"/>
        <v>0</v>
      </c>
      <c r="R59" s="26">
        <f t="shared" si="8"/>
        <v>0</v>
      </c>
      <c r="S59" s="26">
        <f t="shared" si="9"/>
        <v>0</v>
      </c>
      <c r="T59" s="26">
        <f t="shared" si="10"/>
        <v>0</v>
      </c>
      <c r="U59" s="26">
        <f t="shared" si="11"/>
        <v>0</v>
      </c>
      <c r="V59" s="26">
        <f t="shared" si="12"/>
        <v>0</v>
      </c>
      <c r="W59" s="26">
        <f t="shared" si="13"/>
        <v>0</v>
      </c>
      <c r="X59" s="26">
        <f t="shared" si="14"/>
        <v>0</v>
      </c>
      <c r="Y59" s="26">
        <f t="shared" si="15"/>
        <v>0</v>
      </c>
      <c r="Z59" s="26">
        <f t="shared" si="16"/>
        <v>0</v>
      </c>
      <c r="AA59" s="26">
        <f t="shared" si="17"/>
        <v>0</v>
      </c>
      <c r="AB59" s="26">
        <f t="shared" si="18"/>
        <v>0</v>
      </c>
      <c r="AC59" s="26">
        <f t="shared" si="19"/>
        <v>0</v>
      </c>
      <c r="AD59" s="26">
        <f t="shared" si="20"/>
        <v>0</v>
      </c>
      <c r="AE59" s="26">
        <f t="shared" si="21"/>
        <v>0</v>
      </c>
      <c r="AF59" s="26">
        <f t="shared" si="22"/>
        <v>0</v>
      </c>
      <c r="AG59" s="26">
        <f t="shared" si="23"/>
        <v>0</v>
      </c>
    </row>
    <row r="60" spans="1:33" s="20" customFormat="1" x14ac:dyDescent="0.25">
      <c r="A60" s="43"/>
      <c r="B60" s="44"/>
      <c r="C60" s="130"/>
      <c r="D60" s="130"/>
      <c r="E60" s="130"/>
      <c r="F60" s="130"/>
      <c r="G60" s="45"/>
      <c r="H60" s="131"/>
      <c r="I60" s="132"/>
      <c r="J60" s="133"/>
      <c r="K60" s="20" t="str">
        <f t="shared" si="1"/>
        <v/>
      </c>
      <c r="L60" s="26">
        <f t="shared" si="2"/>
        <v>0</v>
      </c>
      <c r="M60" s="26">
        <f t="shared" si="3"/>
        <v>0</v>
      </c>
      <c r="N60" s="26">
        <f t="shared" si="4"/>
        <v>0</v>
      </c>
      <c r="O60" s="26">
        <f t="shared" si="5"/>
        <v>0</v>
      </c>
      <c r="P60" s="26">
        <f t="shared" si="6"/>
        <v>0</v>
      </c>
      <c r="Q60" s="26">
        <f t="shared" si="7"/>
        <v>0</v>
      </c>
      <c r="R60" s="26">
        <f t="shared" si="8"/>
        <v>0</v>
      </c>
      <c r="S60" s="26">
        <f t="shared" si="9"/>
        <v>0</v>
      </c>
      <c r="T60" s="26">
        <f t="shared" si="10"/>
        <v>0</v>
      </c>
      <c r="U60" s="26">
        <f t="shared" si="11"/>
        <v>0</v>
      </c>
      <c r="V60" s="26">
        <f t="shared" si="12"/>
        <v>0</v>
      </c>
      <c r="W60" s="26">
        <f t="shared" si="13"/>
        <v>0</v>
      </c>
      <c r="X60" s="26">
        <f t="shared" si="14"/>
        <v>0</v>
      </c>
      <c r="Y60" s="26">
        <f t="shared" si="15"/>
        <v>0</v>
      </c>
      <c r="Z60" s="26">
        <f t="shared" si="16"/>
        <v>0</v>
      </c>
      <c r="AA60" s="26">
        <f t="shared" si="17"/>
        <v>0</v>
      </c>
      <c r="AB60" s="26">
        <f t="shared" si="18"/>
        <v>0</v>
      </c>
      <c r="AC60" s="26">
        <f t="shared" si="19"/>
        <v>0</v>
      </c>
      <c r="AD60" s="26">
        <f t="shared" si="20"/>
        <v>0</v>
      </c>
      <c r="AE60" s="26">
        <f t="shared" si="21"/>
        <v>0</v>
      </c>
      <c r="AF60" s="26">
        <f t="shared" si="22"/>
        <v>0</v>
      </c>
      <c r="AG60" s="26">
        <f t="shared" si="23"/>
        <v>0</v>
      </c>
    </row>
    <row r="61" spans="1:33" s="20" customFormat="1" x14ac:dyDescent="0.25">
      <c r="A61" s="43"/>
      <c r="B61" s="44"/>
      <c r="C61" s="130"/>
      <c r="D61" s="130"/>
      <c r="E61" s="130"/>
      <c r="F61" s="130"/>
      <c r="G61" s="45"/>
      <c r="H61" s="131"/>
      <c r="I61" s="132"/>
      <c r="J61" s="133"/>
      <c r="K61" s="20" t="str">
        <f t="shared" si="1"/>
        <v/>
      </c>
      <c r="L61" s="26">
        <f t="shared" si="2"/>
        <v>0</v>
      </c>
      <c r="M61" s="26">
        <f t="shared" si="3"/>
        <v>0</v>
      </c>
      <c r="N61" s="26">
        <f t="shared" si="4"/>
        <v>0</v>
      </c>
      <c r="O61" s="26">
        <f t="shared" si="5"/>
        <v>0</v>
      </c>
      <c r="P61" s="26">
        <f t="shared" si="6"/>
        <v>0</v>
      </c>
      <c r="Q61" s="26">
        <f t="shared" si="7"/>
        <v>0</v>
      </c>
      <c r="R61" s="26">
        <f t="shared" si="8"/>
        <v>0</v>
      </c>
      <c r="S61" s="26">
        <f t="shared" si="9"/>
        <v>0</v>
      </c>
      <c r="T61" s="26">
        <f t="shared" si="10"/>
        <v>0</v>
      </c>
      <c r="U61" s="26">
        <f t="shared" si="11"/>
        <v>0</v>
      </c>
      <c r="V61" s="26">
        <f t="shared" si="12"/>
        <v>0</v>
      </c>
      <c r="W61" s="26">
        <f t="shared" si="13"/>
        <v>0</v>
      </c>
      <c r="X61" s="26">
        <f t="shared" si="14"/>
        <v>0</v>
      </c>
      <c r="Y61" s="26">
        <f t="shared" si="15"/>
        <v>0</v>
      </c>
      <c r="Z61" s="26">
        <f t="shared" si="16"/>
        <v>0</v>
      </c>
      <c r="AA61" s="26">
        <f t="shared" si="17"/>
        <v>0</v>
      </c>
      <c r="AB61" s="26">
        <f t="shared" si="18"/>
        <v>0</v>
      </c>
      <c r="AC61" s="26">
        <f t="shared" si="19"/>
        <v>0</v>
      </c>
      <c r="AD61" s="26">
        <f t="shared" si="20"/>
        <v>0</v>
      </c>
      <c r="AE61" s="26">
        <f t="shared" si="21"/>
        <v>0</v>
      </c>
      <c r="AF61" s="26">
        <f t="shared" si="22"/>
        <v>0</v>
      </c>
      <c r="AG61" s="26">
        <f t="shared" si="23"/>
        <v>0</v>
      </c>
    </row>
    <row r="62" spans="1:33" s="20" customFormat="1" x14ac:dyDescent="0.25">
      <c r="A62" s="43"/>
      <c r="B62" s="44"/>
      <c r="C62" s="130"/>
      <c r="D62" s="130"/>
      <c r="E62" s="130"/>
      <c r="F62" s="130"/>
      <c r="G62" s="45"/>
      <c r="H62" s="131"/>
      <c r="I62" s="132"/>
      <c r="J62" s="133"/>
      <c r="K62" s="20" t="str">
        <f t="shared" si="1"/>
        <v/>
      </c>
      <c r="L62" s="26">
        <f t="shared" si="2"/>
        <v>0</v>
      </c>
      <c r="M62" s="26">
        <f t="shared" si="3"/>
        <v>0</v>
      </c>
      <c r="N62" s="26">
        <f t="shared" si="4"/>
        <v>0</v>
      </c>
      <c r="O62" s="26">
        <f t="shared" si="5"/>
        <v>0</v>
      </c>
      <c r="P62" s="26">
        <f t="shared" si="6"/>
        <v>0</v>
      </c>
      <c r="Q62" s="26">
        <f t="shared" si="7"/>
        <v>0</v>
      </c>
      <c r="R62" s="26">
        <f t="shared" si="8"/>
        <v>0</v>
      </c>
      <c r="S62" s="26">
        <f t="shared" si="9"/>
        <v>0</v>
      </c>
      <c r="T62" s="26">
        <f t="shared" si="10"/>
        <v>0</v>
      </c>
      <c r="U62" s="26">
        <f t="shared" si="11"/>
        <v>0</v>
      </c>
      <c r="V62" s="26">
        <f t="shared" si="12"/>
        <v>0</v>
      </c>
      <c r="W62" s="26">
        <f t="shared" si="13"/>
        <v>0</v>
      </c>
      <c r="X62" s="26">
        <f t="shared" si="14"/>
        <v>0</v>
      </c>
      <c r="Y62" s="26">
        <f t="shared" si="15"/>
        <v>0</v>
      </c>
      <c r="Z62" s="26">
        <f t="shared" si="16"/>
        <v>0</v>
      </c>
      <c r="AA62" s="26">
        <f t="shared" si="17"/>
        <v>0</v>
      </c>
      <c r="AB62" s="26">
        <f t="shared" si="18"/>
        <v>0</v>
      </c>
      <c r="AC62" s="26">
        <f t="shared" si="19"/>
        <v>0</v>
      </c>
      <c r="AD62" s="26">
        <f t="shared" si="20"/>
        <v>0</v>
      </c>
      <c r="AE62" s="26">
        <f t="shared" si="21"/>
        <v>0</v>
      </c>
      <c r="AF62" s="26">
        <f t="shared" si="22"/>
        <v>0</v>
      </c>
      <c r="AG62" s="26">
        <f t="shared" si="23"/>
        <v>0</v>
      </c>
    </row>
    <row r="63" spans="1:33" s="20" customFormat="1" x14ac:dyDescent="0.25">
      <c r="A63" s="43"/>
      <c r="B63" s="44"/>
      <c r="C63" s="130"/>
      <c r="D63" s="130"/>
      <c r="E63" s="130"/>
      <c r="F63" s="130"/>
      <c r="G63" s="45"/>
      <c r="H63" s="131"/>
      <c r="I63" s="132"/>
      <c r="J63" s="133"/>
      <c r="K63" s="20" t="str">
        <f t="shared" si="1"/>
        <v/>
      </c>
      <c r="L63" s="26">
        <f t="shared" si="2"/>
        <v>0</v>
      </c>
      <c r="M63" s="26">
        <f t="shared" si="3"/>
        <v>0</v>
      </c>
      <c r="N63" s="26">
        <f t="shared" si="4"/>
        <v>0</v>
      </c>
      <c r="O63" s="26">
        <f t="shared" si="5"/>
        <v>0</v>
      </c>
      <c r="P63" s="26">
        <f t="shared" si="6"/>
        <v>0</v>
      </c>
      <c r="Q63" s="26">
        <f t="shared" si="7"/>
        <v>0</v>
      </c>
      <c r="R63" s="26">
        <f t="shared" si="8"/>
        <v>0</v>
      </c>
      <c r="S63" s="26">
        <f t="shared" si="9"/>
        <v>0</v>
      </c>
      <c r="T63" s="26">
        <f t="shared" si="10"/>
        <v>0</v>
      </c>
      <c r="U63" s="26">
        <f t="shared" si="11"/>
        <v>0</v>
      </c>
      <c r="V63" s="26">
        <f t="shared" si="12"/>
        <v>0</v>
      </c>
      <c r="W63" s="26">
        <f t="shared" si="13"/>
        <v>0</v>
      </c>
      <c r="X63" s="26">
        <f t="shared" si="14"/>
        <v>0</v>
      </c>
      <c r="Y63" s="26">
        <f t="shared" si="15"/>
        <v>0</v>
      </c>
      <c r="Z63" s="26">
        <f t="shared" si="16"/>
        <v>0</v>
      </c>
      <c r="AA63" s="26">
        <f t="shared" si="17"/>
        <v>0</v>
      </c>
      <c r="AB63" s="26">
        <f t="shared" si="18"/>
        <v>0</v>
      </c>
      <c r="AC63" s="26">
        <f t="shared" si="19"/>
        <v>0</v>
      </c>
      <c r="AD63" s="26">
        <f t="shared" si="20"/>
        <v>0</v>
      </c>
      <c r="AE63" s="26">
        <f t="shared" si="21"/>
        <v>0</v>
      </c>
      <c r="AF63" s="26">
        <f t="shared" si="22"/>
        <v>0</v>
      </c>
      <c r="AG63" s="26">
        <f t="shared" si="23"/>
        <v>0</v>
      </c>
    </row>
    <row r="64" spans="1:33" s="20" customFormat="1" x14ac:dyDescent="0.25">
      <c r="A64" s="43"/>
      <c r="B64" s="44"/>
      <c r="C64" s="130"/>
      <c r="D64" s="130"/>
      <c r="E64" s="130"/>
      <c r="F64" s="130"/>
      <c r="G64" s="45"/>
      <c r="H64" s="131"/>
      <c r="I64" s="132"/>
      <c r="J64" s="133"/>
      <c r="K64" s="20" t="str">
        <f t="shared" si="1"/>
        <v/>
      </c>
      <c r="L64" s="26">
        <f t="shared" si="2"/>
        <v>0</v>
      </c>
      <c r="M64" s="26">
        <f t="shared" si="3"/>
        <v>0</v>
      </c>
      <c r="N64" s="26">
        <f t="shared" si="4"/>
        <v>0</v>
      </c>
      <c r="O64" s="26">
        <f t="shared" si="5"/>
        <v>0</v>
      </c>
      <c r="P64" s="26">
        <f t="shared" si="6"/>
        <v>0</v>
      </c>
      <c r="Q64" s="26">
        <f t="shared" si="7"/>
        <v>0</v>
      </c>
      <c r="R64" s="26">
        <f t="shared" si="8"/>
        <v>0</v>
      </c>
      <c r="S64" s="26">
        <f t="shared" si="9"/>
        <v>0</v>
      </c>
      <c r="T64" s="26">
        <f t="shared" si="10"/>
        <v>0</v>
      </c>
      <c r="U64" s="26">
        <f t="shared" si="11"/>
        <v>0</v>
      </c>
      <c r="V64" s="26">
        <f t="shared" si="12"/>
        <v>0</v>
      </c>
      <c r="W64" s="26">
        <f t="shared" si="13"/>
        <v>0</v>
      </c>
      <c r="X64" s="26">
        <f t="shared" si="14"/>
        <v>0</v>
      </c>
      <c r="Y64" s="26">
        <f t="shared" si="15"/>
        <v>0</v>
      </c>
      <c r="Z64" s="26">
        <f t="shared" si="16"/>
        <v>0</v>
      </c>
      <c r="AA64" s="26">
        <f t="shared" si="17"/>
        <v>0</v>
      </c>
      <c r="AB64" s="26">
        <f t="shared" si="18"/>
        <v>0</v>
      </c>
      <c r="AC64" s="26">
        <f t="shared" si="19"/>
        <v>0</v>
      </c>
      <c r="AD64" s="26">
        <f t="shared" si="20"/>
        <v>0</v>
      </c>
      <c r="AE64" s="26">
        <f t="shared" si="21"/>
        <v>0</v>
      </c>
      <c r="AF64" s="26">
        <f t="shared" si="22"/>
        <v>0</v>
      </c>
      <c r="AG64" s="26">
        <f t="shared" si="23"/>
        <v>0</v>
      </c>
    </row>
    <row r="65" spans="1:33" s="20" customFormat="1" x14ac:dyDescent="0.25">
      <c r="A65" s="43"/>
      <c r="B65" s="44"/>
      <c r="C65" s="130"/>
      <c r="D65" s="130"/>
      <c r="E65" s="130"/>
      <c r="F65" s="130"/>
      <c r="G65" s="45"/>
      <c r="H65" s="131"/>
      <c r="I65" s="132"/>
      <c r="J65" s="133"/>
      <c r="K65" s="20" t="str">
        <f t="shared" si="1"/>
        <v/>
      </c>
      <c r="L65" s="26">
        <f t="shared" si="2"/>
        <v>0</v>
      </c>
      <c r="M65" s="26">
        <f t="shared" si="3"/>
        <v>0</v>
      </c>
      <c r="N65" s="26">
        <f t="shared" si="4"/>
        <v>0</v>
      </c>
      <c r="O65" s="26">
        <f t="shared" si="5"/>
        <v>0</v>
      </c>
      <c r="P65" s="26">
        <f t="shared" si="6"/>
        <v>0</v>
      </c>
      <c r="Q65" s="26">
        <f t="shared" si="7"/>
        <v>0</v>
      </c>
      <c r="R65" s="26">
        <f t="shared" si="8"/>
        <v>0</v>
      </c>
      <c r="S65" s="26">
        <f t="shared" si="9"/>
        <v>0</v>
      </c>
      <c r="T65" s="26">
        <f t="shared" si="10"/>
        <v>0</v>
      </c>
      <c r="U65" s="26">
        <f t="shared" si="11"/>
        <v>0</v>
      </c>
      <c r="V65" s="26">
        <f t="shared" si="12"/>
        <v>0</v>
      </c>
      <c r="W65" s="26">
        <f t="shared" si="13"/>
        <v>0</v>
      </c>
      <c r="X65" s="26">
        <f t="shared" si="14"/>
        <v>0</v>
      </c>
      <c r="Y65" s="26">
        <f t="shared" si="15"/>
        <v>0</v>
      </c>
      <c r="Z65" s="26">
        <f t="shared" si="16"/>
        <v>0</v>
      </c>
      <c r="AA65" s="26">
        <f t="shared" si="17"/>
        <v>0</v>
      </c>
      <c r="AB65" s="26">
        <f t="shared" si="18"/>
        <v>0</v>
      </c>
      <c r="AC65" s="26">
        <f t="shared" si="19"/>
        <v>0</v>
      </c>
      <c r="AD65" s="26">
        <f t="shared" si="20"/>
        <v>0</v>
      </c>
      <c r="AE65" s="26">
        <f t="shared" si="21"/>
        <v>0</v>
      </c>
      <c r="AF65" s="26">
        <f t="shared" si="22"/>
        <v>0</v>
      </c>
      <c r="AG65" s="26">
        <f t="shared" si="23"/>
        <v>0</v>
      </c>
    </row>
    <row r="66" spans="1:33" s="20" customFormat="1" x14ac:dyDescent="0.25">
      <c r="A66" s="43"/>
      <c r="B66" s="44"/>
      <c r="C66" s="130"/>
      <c r="D66" s="130"/>
      <c r="E66" s="130"/>
      <c r="F66" s="130"/>
      <c r="G66" s="45"/>
      <c r="H66" s="131"/>
      <c r="I66" s="132"/>
      <c r="J66" s="133"/>
      <c r="K66" s="20" t="str">
        <f t="shared" si="1"/>
        <v/>
      </c>
      <c r="L66" s="26">
        <f t="shared" si="2"/>
        <v>0</v>
      </c>
      <c r="M66" s="26">
        <f t="shared" si="3"/>
        <v>0</v>
      </c>
      <c r="N66" s="26">
        <f t="shared" si="4"/>
        <v>0</v>
      </c>
      <c r="O66" s="26">
        <f t="shared" si="5"/>
        <v>0</v>
      </c>
      <c r="P66" s="26">
        <f t="shared" si="6"/>
        <v>0</v>
      </c>
      <c r="Q66" s="26">
        <f t="shared" si="7"/>
        <v>0</v>
      </c>
      <c r="R66" s="26">
        <f t="shared" si="8"/>
        <v>0</v>
      </c>
      <c r="S66" s="26">
        <f t="shared" si="9"/>
        <v>0</v>
      </c>
      <c r="T66" s="26">
        <f t="shared" si="10"/>
        <v>0</v>
      </c>
      <c r="U66" s="26">
        <f t="shared" si="11"/>
        <v>0</v>
      </c>
      <c r="V66" s="26">
        <f t="shared" si="12"/>
        <v>0</v>
      </c>
      <c r="W66" s="26">
        <f t="shared" si="13"/>
        <v>0</v>
      </c>
      <c r="X66" s="26">
        <f t="shared" si="14"/>
        <v>0</v>
      </c>
      <c r="Y66" s="26">
        <f t="shared" si="15"/>
        <v>0</v>
      </c>
      <c r="Z66" s="26">
        <f t="shared" si="16"/>
        <v>0</v>
      </c>
      <c r="AA66" s="26">
        <f t="shared" si="17"/>
        <v>0</v>
      </c>
      <c r="AB66" s="26">
        <f t="shared" si="18"/>
        <v>0</v>
      </c>
      <c r="AC66" s="26">
        <f t="shared" si="19"/>
        <v>0</v>
      </c>
      <c r="AD66" s="26">
        <f t="shared" si="20"/>
        <v>0</v>
      </c>
      <c r="AE66" s="26">
        <f t="shared" si="21"/>
        <v>0</v>
      </c>
      <c r="AF66" s="26">
        <f t="shared" si="22"/>
        <v>0</v>
      </c>
      <c r="AG66" s="26">
        <f t="shared" si="23"/>
        <v>0</v>
      </c>
    </row>
    <row r="67" spans="1:33" s="20" customFormat="1" x14ac:dyDescent="0.25">
      <c r="A67" s="43"/>
      <c r="B67" s="44"/>
      <c r="C67" s="130"/>
      <c r="D67" s="130"/>
      <c r="E67" s="130"/>
      <c r="F67" s="130"/>
      <c r="G67" s="45"/>
      <c r="H67" s="131"/>
      <c r="I67" s="132"/>
      <c r="J67" s="133"/>
      <c r="K67" s="20" t="str">
        <f t="shared" si="1"/>
        <v/>
      </c>
      <c r="L67" s="26">
        <f t="shared" si="2"/>
        <v>0</v>
      </c>
      <c r="M67" s="26">
        <f t="shared" si="3"/>
        <v>0</v>
      </c>
      <c r="N67" s="26">
        <f t="shared" si="4"/>
        <v>0</v>
      </c>
      <c r="O67" s="26">
        <f t="shared" si="5"/>
        <v>0</v>
      </c>
      <c r="P67" s="26">
        <f t="shared" si="6"/>
        <v>0</v>
      </c>
      <c r="Q67" s="26">
        <f t="shared" si="7"/>
        <v>0</v>
      </c>
      <c r="R67" s="26">
        <f t="shared" si="8"/>
        <v>0</v>
      </c>
      <c r="S67" s="26">
        <f t="shared" si="9"/>
        <v>0</v>
      </c>
      <c r="T67" s="26">
        <f t="shared" si="10"/>
        <v>0</v>
      </c>
      <c r="U67" s="26">
        <f t="shared" si="11"/>
        <v>0</v>
      </c>
      <c r="V67" s="26">
        <f t="shared" si="12"/>
        <v>0</v>
      </c>
      <c r="W67" s="26">
        <f t="shared" si="13"/>
        <v>0</v>
      </c>
      <c r="X67" s="26">
        <f t="shared" si="14"/>
        <v>0</v>
      </c>
      <c r="Y67" s="26">
        <f t="shared" si="15"/>
        <v>0</v>
      </c>
      <c r="Z67" s="26">
        <f t="shared" si="16"/>
        <v>0</v>
      </c>
      <c r="AA67" s="26">
        <f t="shared" si="17"/>
        <v>0</v>
      </c>
      <c r="AB67" s="26">
        <f t="shared" si="18"/>
        <v>0</v>
      </c>
      <c r="AC67" s="26">
        <f t="shared" si="19"/>
        <v>0</v>
      </c>
      <c r="AD67" s="26">
        <f t="shared" si="20"/>
        <v>0</v>
      </c>
      <c r="AE67" s="26">
        <f t="shared" si="21"/>
        <v>0</v>
      </c>
      <c r="AF67" s="26">
        <f t="shared" si="22"/>
        <v>0</v>
      </c>
      <c r="AG67" s="26">
        <f t="shared" si="23"/>
        <v>0</v>
      </c>
    </row>
    <row r="68" spans="1:33" s="20" customFormat="1" x14ac:dyDescent="0.25">
      <c r="A68" s="43"/>
      <c r="B68" s="44"/>
      <c r="C68" s="130"/>
      <c r="D68" s="130"/>
      <c r="E68" s="130"/>
      <c r="F68" s="130"/>
      <c r="G68" s="45"/>
      <c r="H68" s="131"/>
      <c r="I68" s="132"/>
      <c r="J68" s="133"/>
      <c r="K68" s="20" t="str">
        <f t="shared" si="1"/>
        <v/>
      </c>
      <c r="L68" s="26">
        <f t="shared" si="2"/>
        <v>0</v>
      </c>
      <c r="M68" s="26">
        <f t="shared" si="3"/>
        <v>0</v>
      </c>
      <c r="N68" s="26">
        <f t="shared" si="4"/>
        <v>0</v>
      </c>
      <c r="O68" s="26">
        <f t="shared" si="5"/>
        <v>0</v>
      </c>
      <c r="P68" s="26">
        <f t="shared" si="6"/>
        <v>0</v>
      </c>
      <c r="Q68" s="26">
        <f t="shared" si="7"/>
        <v>0</v>
      </c>
      <c r="R68" s="26">
        <f t="shared" si="8"/>
        <v>0</v>
      </c>
      <c r="S68" s="26">
        <f t="shared" si="9"/>
        <v>0</v>
      </c>
      <c r="T68" s="26">
        <f t="shared" si="10"/>
        <v>0</v>
      </c>
      <c r="U68" s="26">
        <f t="shared" si="11"/>
        <v>0</v>
      </c>
      <c r="V68" s="26">
        <f t="shared" si="12"/>
        <v>0</v>
      </c>
      <c r="W68" s="26">
        <f t="shared" si="13"/>
        <v>0</v>
      </c>
      <c r="X68" s="26">
        <f t="shared" si="14"/>
        <v>0</v>
      </c>
      <c r="Y68" s="26">
        <f t="shared" si="15"/>
        <v>0</v>
      </c>
      <c r="Z68" s="26">
        <f t="shared" si="16"/>
        <v>0</v>
      </c>
      <c r="AA68" s="26">
        <f t="shared" si="17"/>
        <v>0</v>
      </c>
      <c r="AB68" s="26">
        <f t="shared" si="18"/>
        <v>0</v>
      </c>
      <c r="AC68" s="26">
        <f t="shared" si="19"/>
        <v>0</v>
      </c>
      <c r="AD68" s="26">
        <f t="shared" si="20"/>
        <v>0</v>
      </c>
      <c r="AE68" s="26">
        <f t="shared" si="21"/>
        <v>0</v>
      </c>
      <c r="AF68" s="26">
        <f t="shared" si="22"/>
        <v>0</v>
      </c>
      <c r="AG68" s="26">
        <f t="shared" si="23"/>
        <v>0</v>
      </c>
    </row>
    <row r="69" spans="1:33" s="20" customFormat="1" x14ac:dyDescent="0.25">
      <c r="A69" s="43"/>
      <c r="B69" s="44"/>
      <c r="C69" s="130"/>
      <c r="D69" s="130"/>
      <c r="E69" s="130"/>
      <c r="F69" s="130"/>
      <c r="G69" s="45"/>
      <c r="H69" s="131"/>
      <c r="I69" s="132"/>
      <c r="J69" s="133"/>
      <c r="K69" s="20" t="str">
        <f t="shared" si="1"/>
        <v/>
      </c>
      <c r="L69" s="26">
        <f t="shared" si="2"/>
        <v>0</v>
      </c>
      <c r="M69" s="26">
        <f t="shared" si="3"/>
        <v>0</v>
      </c>
      <c r="N69" s="26">
        <f t="shared" si="4"/>
        <v>0</v>
      </c>
      <c r="O69" s="26">
        <f t="shared" si="5"/>
        <v>0</v>
      </c>
      <c r="P69" s="26">
        <f t="shared" si="6"/>
        <v>0</v>
      </c>
      <c r="Q69" s="26">
        <f t="shared" si="7"/>
        <v>0</v>
      </c>
      <c r="R69" s="26">
        <f t="shared" si="8"/>
        <v>0</v>
      </c>
      <c r="S69" s="26">
        <f t="shared" si="9"/>
        <v>0</v>
      </c>
      <c r="T69" s="26">
        <f t="shared" si="10"/>
        <v>0</v>
      </c>
      <c r="U69" s="26">
        <f t="shared" si="11"/>
        <v>0</v>
      </c>
      <c r="V69" s="26">
        <f t="shared" si="12"/>
        <v>0</v>
      </c>
      <c r="W69" s="26">
        <f t="shared" si="13"/>
        <v>0</v>
      </c>
      <c r="X69" s="26">
        <f t="shared" si="14"/>
        <v>0</v>
      </c>
      <c r="Y69" s="26">
        <f t="shared" si="15"/>
        <v>0</v>
      </c>
      <c r="Z69" s="26">
        <f t="shared" si="16"/>
        <v>0</v>
      </c>
      <c r="AA69" s="26">
        <f t="shared" si="17"/>
        <v>0</v>
      </c>
      <c r="AB69" s="26">
        <f t="shared" si="18"/>
        <v>0</v>
      </c>
      <c r="AC69" s="26">
        <f t="shared" si="19"/>
        <v>0</v>
      </c>
      <c r="AD69" s="26">
        <f t="shared" si="20"/>
        <v>0</v>
      </c>
      <c r="AE69" s="26">
        <f t="shared" si="21"/>
        <v>0</v>
      </c>
      <c r="AF69" s="26">
        <f t="shared" si="22"/>
        <v>0</v>
      </c>
      <c r="AG69" s="26">
        <f t="shared" si="23"/>
        <v>0</v>
      </c>
    </row>
    <row r="70" spans="1:33" s="20" customFormat="1" x14ac:dyDescent="0.25">
      <c r="A70" s="43"/>
      <c r="B70" s="44"/>
      <c r="C70" s="130"/>
      <c r="D70" s="130"/>
      <c r="E70" s="130"/>
      <c r="F70" s="130"/>
      <c r="G70" s="45"/>
      <c r="H70" s="131"/>
      <c r="I70" s="132"/>
      <c r="J70" s="133"/>
      <c r="K70" s="20" t="str">
        <f t="shared" si="1"/>
        <v/>
      </c>
      <c r="L70" s="26">
        <f t="shared" si="2"/>
        <v>0</v>
      </c>
      <c r="M70" s="26">
        <f t="shared" si="3"/>
        <v>0</v>
      </c>
      <c r="N70" s="26">
        <f t="shared" si="4"/>
        <v>0</v>
      </c>
      <c r="O70" s="26">
        <f t="shared" si="5"/>
        <v>0</v>
      </c>
      <c r="P70" s="26">
        <f t="shared" si="6"/>
        <v>0</v>
      </c>
      <c r="Q70" s="26">
        <f t="shared" si="7"/>
        <v>0</v>
      </c>
      <c r="R70" s="26">
        <f t="shared" si="8"/>
        <v>0</v>
      </c>
      <c r="S70" s="26">
        <f t="shared" si="9"/>
        <v>0</v>
      </c>
      <c r="T70" s="26">
        <f t="shared" si="10"/>
        <v>0</v>
      </c>
      <c r="U70" s="26">
        <f t="shared" si="11"/>
        <v>0</v>
      </c>
      <c r="V70" s="26">
        <f t="shared" si="12"/>
        <v>0</v>
      </c>
      <c r="W70" s="26">
        <f t="shared" si="13"/>
        <v>0</v>
      </c>
      <c r="X70" s="26">
        <f t="shared" si="14"/>
        <v>0</v>
      </c>
      <c r="Y70" s="26">
        <f t="shared" si="15"/>
        <v>0</v>
      </c>
      <c r="Z70" s="26">
        <f t="shared" si="16"/>
        <v>0</v>
      </c>
      <c r="AA70" s="26">
        <f t="shared" si="17"/>
        <v>0</v>
      </c>
      <c r="AB70" s="26">
        <f t="shared" si="18"/>
        <v>0</v>
      </c>
      <c r="AC70" s="26">
        <f t="shared" si="19"/>
        <v>0</v>
      </c>
      <c r="AD70" s="26">
        <f t="shared" si="20"/>
        <v>0</v>
      </c>
      <c r="AE70" s="26">
        <f t="shared" si="21"/>
        <v>0</v>
      </c>
      <c r="AF70" s="26">
        <f t="shared" si="22"/>
        <v>0</v>
      </c>
      <c r="AG70" s="26">
        <f t="shared" si="23"/>
        <v>0</v>
      </c>
    </row>
    <row r="71" spans="1:33" s="20" customFormat="1" x14ac:dyDescent="0.25">
      <c r="A71" s="43"/>
      <c r="B71" s="44"/>
      <c r="C71" s="130"/>
      <c r="D71" s="130"/>
      <c r="E71" s="130"/>
      <c r="F71" s="130"/>
      <c r="G71" s="45"/>
      <c r="H71" s="131"/>
      <c r="I71" s="132"/>
      <c r="J71" s="133"/>
      <c r="K71" s="20" t="str">
        <f t="shared" si="1"/>
        <v/>
      </c>
      <c r="L71" s="26">
        <f t="shared" si="2"/>
        <v>0</v>
      </c>
      <c r="M71" s="26">
        <f t="shared" si="3"/>
        <v>0</v>
      </c>
      <c r="N71" s="26">
        <f t="shared" si="4"/>
        <v>0</v>
      </c>
      <c r="O71" s="26">
        <f t="shared" si="5"/>
        <v>0</v>
      </c>
      <c r="P71" s="26">
        <f t="shared" si="6"/>
        <v>0</v>
      </c>
      <c r="Q71" s="26">
        <f t="shared" si="7"/>
        <v>0</v>
      </c>
      <c r="R71" s="26">
        <f t="shared" si="8"/>
        <v>0</v>
      </c>
      <c r="S71" s="26">
        <f t="shared" si="9"/>
        <v>0</v>
      </c>
      <c r="T71" s="26">
        <f t="shared" si="10"/>
        <v>0</v>
      </c>
      <c r="U71" s="26">
        <f t="shared" si="11"/>
        <v>0</v>
      </c>
      <c r="V71" s="26">
        <f t="shared" si="12"/>
        <v>0</v>
      </c>
      <c r="W71" s="26">
        <f t="shared" si="13"/>
        <v>0</v>
      </c>
      <c r="X71" s="26">
        <f t="shared" si="14"/>
        <v>0</v>
      </c>
      <c r="Y71" s="26">
        <f t="shared" si="15"/>
        <v>0</v>
      </c>
      <c r="Z71" s="26">
        <f t="shared" si="16"/>
        <v>0</v>
      </c>
      <c r="AA71" s="26">
        <f t="shared" si="17"/>
        <v>0</v>
      </c>
      <c r="AB71" s="26">
        <f t="shared" si="18"/>
        <v>0</v>
      </c>
      <c r="AC71" s="26">
        <f t="shared" si="19"/>
        <v>0</v>
      </c>
      <c r="AD71" s="26">
        <f t="shared" si="20"/>
        <v>0</v>
      </c>
      <c r="AE71" s="26">
        <f t="shared" si="21"/>
        <v>0</v>
      </c>
      <c r="AF71" s="26">
        <f t="shared" si="22"/>
        <v>0</v>
      </c>
      <c r="AG71" s="26">
        <f t="shared" si="23"/>
        <v>0</v>
      </c>
    </row>
    <row r="72" spans="1:33" s="20" customFormat="1" x14ac:dyDescent="0.25">
      <c r="A72" s="43"/>
      <c r="B72" s="44"/>
      <c r="C72" s="130"/>
      <c r="D72" s="130"/>
      <c r="E72" s="130"/>
      <c r="F72" s="130"/>
      <c r="G72" s="45"/>
      <c r="H72" s="131"/>
      <c r="I72" s="132"/>
      <c r="J72" s="133"/>
      <c r="K72" s="20" t="str">
        <f t="shared" si="1"/>
        <v/>
      </c>
      <c r="L72" s="26">
        <f t="shared" si="2"/>
        <v>0</v>
      </c>
      <c r="M72" s="26">
        <f t="shared" si="3"/>
        <v>0</v>
      </c>
      <c r="N72" s="26">
        <f t="shared" si="4"/>
        <v>0</v>
      </c>
      <c r="O72" s="26">
        <f t="shared" si="5"/>
        <v>0</v>
      </c>
      <c r="P72" s="26">
        <f t="shared" si="6"/>
        <v>0</v>
      </c>
      <c r="Q72" s="26">
        <f t="shared" si="7"/>
        <v>0</v>
      </c>
      <c r="R72" s="26">
        <f t="shared" si="8"/>
        <v>0</v>
      </c>
      <c r="S72" s="26">
        <f t="shared" si="9"/>
        <v>0</v>
      </c>
      <c r="T72" s="26">
        <f t="shared" si="10"/>
        <v>0</v>
      </c>
      <c r="U72" s="26">
        <f t="shared" si="11"/>
        <v>0</v>
      </c>
      <c r="V72" s="26">
        <f t="shared" si="12"/>
        <v>0</v>
      </c>
      <c r="W72" s="26">
        <f t="shared" si="13"/>
        <v>0</v>
      </c>
      <c r="X72" s="26">
        <f t="shared" si="14"/>
        <v>0</v>
      </c>
      <c r="Y72" s="26">
        <f t="shared" si="15"/>
        <v>0</v>
      </c>
      <c r="Z72" s="26">
        <f t="shared" si="16"/>
        <v>0</v>
      </c>
      <c r="AA72" s="26">
        <f t="shared" si="17"/>
        <v>0</v>
      </c>
      <c r="AB72" s="26">
        <f t="shared" si="18"/>
        <v>0</v>
      </c>
      <c r="AC72" s="26">
        <f t="shared" si="19"/>
        <v>0</v>
      </c>
      <c r="AD72" s="26">
        <f t="shared" si="20"/>
        <v>0</v>
      </c>
      <c r="AE72" s="26">
        <f t="shared" si="21"/>
        <v>0</v>
      </c>
      <c r="AF72" s="26">
        <f t="shared" si="22"/>
        <v>0</v>
      </c>
      <c r="AG72" s="26">
        <f t="shared" si="23"/>
        <v>0</v>
      </c>
    </row>
    <row r="73" spans="1:33" s="20" customFormat="1" x14ac:dyDescent="0.25">
      <c r="A73" s="43"/>
      <c r="B73" s="44"/>
      <c r="C73" s="130"/>
      <c r="D73" s="130"/>
      <c r="E73" s="130"/>
      <c r="F73" s="130"/>
      <c r="G73" s="45"/>
      <c r="H73" s="131"/>
      <c r="I73" s="132"/>
      <c r="J73" s="133"/>
      <c r="K73" s="20" t="str">
        <f t="shared" si="1"/>
        <v/>
      </c>
      <c r="L73" s="26">
        <f t="shared" si="2"/>
        <v>0</v>
      </c>
      <c r="M73" s="26">
        <f t="shared" si="3"/>
        <v>0</v>
      </c>
      <c r="N73" s="26">
        <f t="shared" si="4"/>
        <v>0</v>
      </c>
      <c r="O73" s="26">
        <f t="shared" si="5"/>
        <v>0</v>
      </c>
      <c r="P73" s="26">
        <f t="shared" si="6"/>
        <v>0</v>
      </c>
      <c r="Q73" s="26">
        <f t="shared" si="7"/>
        <v>0</v>
      </c>
      <c r="R73" s="26">
        <f t="shared" si="8"/>
        <v>0</v>
      </c>
      <c r="S73" s="26">
        <f t="shared" si="9"/>
        <v>0</v>
      </c>
      <c r="T73" s="26">
        <f t="shared" si="10"/>
        <v>0</v>
      </c>
      <c r="U73" s="26">
        <f t="shared" si="11"/>
        <v>0</v>
      </c>
      <c r="V73" s="26">
        <f t="shared" si="12"/>
        <v>0</v>
      </c>
      <c r="W73" s="26">
        <f t="shared" si="13"/>
        <v>0</v>
      </c>
      <c r="X73" s="26">
        <f t="shared" si="14"/>
        <v>0</v>
      </c>
      <c r="Y73" s="26">
        <f t="shared" si="15"/>
        <v>0</v>
      </c>
      <c r="Z73" s="26">
        <f t="shared" si="16"/>
        <v>0</v>
      </c>
      <c r="AA73" s="26">
        <f t="shared" si="17"/>
        <v>0</v>
      </c>
      <c r="AB73" s="26">
        <f t="shared" si="18"/>
        <v>0</v>
      </c>
      <c r="AC73" s="26">
        <f t="shared" si="19"/>
        <v>0</v>
      </c>
      <c r="AD73" s="26">
        <f t="shared" si="20"/>
        <v>0</v>
      </c>
      <c r="AE73" s="26">
        <f t="shared" si="21"/>
        <v>0</v>
      </c>
      <c r="AF73" s="26">
        <f t="shared" si="22"/>
        <v>0</v>
      </c>
      <c r="AG73" s="26">
        <f t="shared" si="23"/>
        <v>0</v>
      </c>
    </row>
    <row r="74" spans="1:33" s="20" customFormat="1" x14ac:dyDescent="0.25">
      <c r="A74" s="43"/>
      <c r="B74" s="44"/>
      <c r="C74" s="130"/>
      <c r="D74" s="130"/>
      <c r="E74" s="130"/>
      <c r="F74" s="130"/>
      <c r="G74" s="45"/>
      <c r="H74" s="131"/>
      <c r="I74" s="132"/>
      <c r="J74" s="133"/>
      <c r="K74" s="20" t="str">
        <f t="shared" si="1"/>
        <v/>
      </c>
      <c r="L74" s="26">
        <f t="shared" si="2"/>
        <v>0</v>
      </c>
      <c r="M74" s="26">
        <f t="shared" si="3"/>
        <v>0</v>
      </c>
      <c r="N74" s="26">
        <f t="shared" si="4"/>
        <v>0</v>
      </c>
      <c r="O74" s="26">
        <f t="shared" si="5"/>
        <v>0</v>
      </c>
      <c r="P74" s="26">
        <f t="shared" si="6"/>
        <v>0</v>
      </c>
      <c r="Q74" s="26">
        <f t="shared" si="7"/>
        <v>0</v>
      </c>
      <c r="R74" s="26">
        <f t="shared" si="8"/>
        <v>0</v>
      </c>
      <c r="S74" s="26">
        <f t="shared" si="9"/>
        <v>0</v>
      </c>
      <c r="T74" s="26">
        <f t="shared" si="10"/>
        <v>0</v>
      </c>
      <c r="U74" s="26">
        <f t="shared" si="11"/>
        <v>0</v>
      </c>
      <c r="V74" s="26">
        <f t="shared" si="12"/>
        <v>0</v>
      </c>
      <c r="W74" s="26">
        <f t="shared" si="13"/>
        <v>0</v>
      </c>
      <c r="X74" s="26">
        <f t="shared" si="14"/>
        <v>0</v>
      </c>
      <c r="Y74" s="26">
        <f t="shared" si="15"/>
        <v>0</v>
      </c>
      <c r="Z74" s="26">
        <f t="shared" si="16"/>
        <v>0</v>
      </c>
      <c r="AA74" s="26">
        <f t="shared" si="17"/>
        <v>0</v>
      </c>
      <c r="AB74" s="26">
        <f t="shared" si="18"/>
        <v>0</v>
      </c>
      <c r="AC74" s="26">
        <f t="shared" si="19"/>
        <v>0</v>
      </c>
      <c r="AD74" s="26">
        <f t="shared" si="20"/>
        <v>0</v>
      </c>
      <c r="AE74" s="26">
        <f t="shared" si="21"/>
        <v>0</v>
      </c>
      <c r="AF74" s="26">
        <f t="shared" si="22"/>
        <v>0</v>
      </c>
      <c r="AG74" s="26">
        <f t="shared" si="23"/>
        <v>0</v>
      </c>
    </row>
    <row r="75" spans="1:33" s="20" customFormat="1" x14ac:dyDescent="0.25">
      <c r="A75" s="43"/>
      <c r="B75" s="44"/>
      <c r="C75" s="130"/>
      <c r="D75" s="130"/>
      <c r="E75" s="130"/>
      <c r="F75" s="130"/>
      <c r="G75" s="45"/>
      <c r="H75" s="131"/>
      <c r="I75" s="132"/>
      <c r="J75" s="133"/>
      <c r="K75" s="20" t="str">
        <f t="shared" si="1"/>
        <v/>
      </c>
      <c r="L75" s="26">
        <f t="shared" si="2"/>
        <v>0</v>
      </c>
      <c r="M75" s="26">
        <f t="shared" si="3"/>
        <v>0</v>
      </c>
      <c r="N75" s="26">
        <f t="shared" si="4"/>
        <v>0</v>
      </c>
      <c r="O75" s="26">
        <f t="shared" si="5"/>
        <v>0</v>
      </c>
      <c r="P75" s="26">
        <f t="shared" si="6"/>
        <v>0</v>
      </c>
      <c r="Q75" s="26">
        <f t="shared" si="7"/>
        <v>0</v>
      </c>
      <c r="R75" s="26">
        <f t="shared" si="8"/>
        <v>0</v>
      </c>
      <c r="S75" s="26">
        <f t="shared" si="9"/>
        <v>0</v>
      </c>
      <c r="T75" s="26">
        <f t="shared" si="10"/>
        <v>0</v>
      </c>
      <c r="U75" s="26">
        <f t="shared" si="11"/>
        <v>0</v>
      </c>
      <c r="V75" s="26">
        <f t="shared" si="12"/>
        <v>0</v>
      </c>
      <c r="W75" s="26">
        <f t="shared" si="13"/>
        <v>0</v>
      </c>
      <c r="X75" s="26">
        <f t="shared" si="14"/>
        <v>0</v>
      </c>
      <c r="Y75" s="26">
        <f t="shared" si="15"/>
        <v>0</v>
      </c>
      <c r="Z75" s="26">
        <f t="shared" si="16"/>
        <v>0</v>
      </c>
      <c r="AA75" s="26">
        <f t="shared" si="17"/>
        <v>0</v>
      </c>
      <c r="AB75" s="26">
        <f t="shared" si="18"/>
        <v>0</v>
      </c>
      <c r="AC75" s="26">
        <f t="shared" si="19"/>
        <v>0</v>
      </c>
      <c r="AD75" s="26">
        <f t="shared" si="20"/>
        <v>0</v>
      </c>
      <c r="AE75" s="26">
        <f t="shared" si="21"/>
        <v>0</v>
      </c>
      <c r="AF75" s="26">
        <f t="shared" si="22"/>
        <v>0</v>
      </c>
      <c r="AG75" s="26">
        <f t="shared" si="23"/>
        <v>0</v>
      </c>
    </row>
    <row r="76" spans="1:33" s="20" customFormat="1" x14ac:dyDescent="0.25">
      <c r="A76" s="43"/>
      <c r="B76" s="44"/>
      <c r="C76" s="130"/>
      <c r="D76" s="130"/>
      <c r="E76" s="130"/>
      <c r="F76" s="130"/>
      <c r="G76" s="45"/>
      <c r="H76" s="131"/>
      <c r="I76" s="132"/>
      <c r="J76" s="133"/>
      <c r="K76" s="20" t="str">
        <f t="shared" si="1"/>
        <v/>
      </c>
      <c r="L76" s="26">
        <f t="shared" si="2"/>
        <v>0</v>
      </c>
      <c r="M76" s="26">
        <f t="shared" si="3"/>
        <v>0</v>
      </c>
      <c r="N76" s="26">
        <f t="shared" si="4"/>
        <v>0</v>
      </c>
      <c r="O76" s="26">
        <f t="shared" si="5"/>
        <v>0</v>
      </c>
      <c r="P76" s="26">
        <f t="shared" si="6"/>
        <v>0</v>
      </c>
      <c r="Q76" s="26">
        <f t="shared" si="7"/>
        <v>0</v>
      </c>
      <c r="R76" s="26">
        <f t="shared" si="8"/>
        <v>0</v>
      </c>
      <c r="S76" s="26">
        <f t="shared" si="9"/>
        <v>0</v>
      </c>
      <c r="T76" s="26">
        <f t="shared" si="10"/>
        <v>0</v>
      </c>
      <c r="U76" s="26">
        <f t="shared" si="11"/>
        <v>0</v>
      </c>
      <c r="V76" s="26">
        <f t="shared" si="12"/>
        <v>0</v>
      </c>
      <c r="W76" s="26">
        <f t="shared" si="13"/>
        <v>0</v>
      </c>
      <c r="X76" s="26">
        <f t="shared" si="14"/>
        <v>0</v>
      </c>
      <c r="Y76" s="26">
        <f t="shared" si="15"/>
        <v>0</v>
      </c>
      <c r="Z76" s="26">
        <f t="shared" si="16"/>
        <v>0</v>
      </c>
      <c r="AA76" s="26">
        <f t="shared" si="17"/>
        <v>0</v>
      </c>
      <c r="AB76" s="26">
        <f t="shared" si="18"/>
        <v>0</v>
      </c>
      <c r="AC76" s="26">
        <f t="shared" si="19"/>
        <v>0</v>
      </c>
      <c r="AD76" s="26">
        <f t="shared" si="20"/>
        <v>0</v>
      </c>
      <c r="AE76" s="26">
        <f t="shared" si="21"/>
        <v>0</v>
      </c>
      <c r="AF76" s="26">
        <f t="shared" si="22"/>
        <v>0</v>
      </c>
      <c r="AG76" s="26">
        <f t="shared" si="23"/>
        <v>0</v>
      </c>
    </row>
    <row r="77" spans="1:33" s="20" customFormat="1" x14ac:dyDescent="0.25">
      <c r="A77" s="43"/>
      <c r="B77" s="44"/>
      <c r="C77" s="130"/>
      <c r="D77" s="130"/>
      <c r="E77" s="130"/>
      <c r="F77" s="130"/>
      <c r="G77" s="45"/>
      <c r="H77" s="131"/>
      <c r="I77" s="132"/>
      <c r="J77" s="133"/>
      <c r="K77" s="20" t="str">
        <f t="shared" si="1"/>
        <v/>
      </c>
      <c r="L77" s="26">
        <f t="shared" si="2"/>
        <v>0</v>
      </c>
      <c r="M77" s="26">
        <f t="shared" si="3"/>
        <v>0</v>
      </c>
      <c r="N77" s="26">
        <f t="shared" si="4"/>
        <v>0</v>
      </c>
      <c r="O77" s="26">
        <f t="shared" si="5"/>
        <v>0</v>
      </c>
      <c r="P77" s="26">
        <f t="shared" si="6"/>
        <v>0</v>
      </c>
      <c r="Q77" s="26">
        <f t="shared" si="7"/>
        <v>0</v>
      </c>
      <c r="R77" s="26">
        <f t="shared" si="8"/>
        <v>0</v>
      </c>
      <c r="S77" s="26">
        <f t="shared" si="9"/>
        <v>0</v>
      </c>
      <c r="T77" s="26">
        <f t="shared" si="10"/>
        <v>0</v>
      </c>
      <c r="U77" s="26">
        <f t="shared" si="11"/>
        <v>0</v>
      </c>
      <c r="V77" s="26">
        <f t="shared" si="12"/>
        <v>0</v>
      </c>
      <c r="W77" s="26">
        <f t="shared" si="13"/>
        <v>0</v>
      </c>
      <c r="X77" s="26">
        <f t="shared" si="14"/>
        <v>0</v>
      </c>
      <c r="Y77" s="26">
        <f t="shared" si="15"/>
        <v>0</v>
      </c>
      <c r="Z77" s="26">
        <f t="shared" si="16"/>
        <v>0</v>
      </c>
      <c r="AA77" s="26">
        <f t="shared" si="17"/>
        <v>0</v>
      </c>
      <c r="AB77" s="26">
        <f t="shared" si="18"/>
        <v>0</v>
      </c>
      <c r="AC77" s="26">
        <f t="shared" si="19"/>
        <v>0</v>
      </c>
      <c r="AD77" s="26">
        <f t="shared" si="20"/>
        <v>0</v>
      </c>
      <c r="AE77" s="26">
        <f t="shared" si="21"/>
        <v>0</v>
      </c>
      <c r="AF77" s="26">
        <f t="shared" si="22"/>
        <v>0</v>
      </c>
      <c r="AG77" s="26">
        <f t="shared" si="23"/>
        <v>0</v>
      </c>
    </row>
    <row r="78" spans="1:33" s="20" customFormat="1" x14ac:dyDescent="0.25">
      <c r="A78" s="43"/>
      <c r="B78" s="44"/>
      <c r="C78" s="130"/>
      <c r="D78" s="130"/>
      <c r="E78" s="130"/>
      <c r="F78" s="130"/>
      <c r="G78" s="45"/>
      <c r="H78" s="131"/>
      <c r="I78" s="132"/>
      <c r="J78" s="133"/>
      <c r="K78" s="20" t="str">
        <f t="shared" si="1"/>
        <v/>
      </c>
      <c r="L78" s="26">
        <f t="shared" si="2"/>
        <v>0</v>
      </c>
      <c r="M78" s="26">
        <f t="shared" si="3"/>
        <v>0</v>
      </c>
      <c r="N78" s="26">
        <f t="shared" si="4"/>
        <v>0</v>
      </c>
      <c r="O78" s="26">
        <f t="shared" si="5"/>
        <v>0</v>
      </c>
      <c r="P78" s="26">
        <f t="shared" si="6"/>
        <v>0</v>
      </c>
      <c r="Q78" s="26">
        <f t="shared" si="7"/>
        <v>0</v>
      </c>
      <c r="R78" s="26">
        <f t="shared" si="8"/>
        <v>0</v>
      </c>
      <c r="S78" s="26">
        <f t="shared" si="9"/>
        <v>0</v>
      </c>
      <c r="T78" s="26">
        <f t="shared" si="10"/>
        <v>0</v>
      </c>
      <c r="U78" s="26">
        <f t="shared" si="11"/>
        <v>0</v>
      </c>
      <c r="V78" s="26">
        <f t="shared" si="12"/>
        <v>0</v>
      </c>
      <c r="W78" s="26">
        <f t="shared" si="13"/>
        <v>0</v>
      </c>
      <c r="X78" s="26">
        <f t="shared" si="14"/>
        <v>0</v>
      </c>
      <c r="Y78" s="26">
        <f t="shared" si="15"/>
        <v>0</v>
      </c>
      <c r="Z78" s="26">
        <f t="shared" si="16"/>
        <v>0</v>
      </c>
      <c r="AA78" s="26">
        <f t="shared" si="17"/>
        <v>0</v>
      </c>
      <c r="AB78" s="26">
        <f t="shared" si="18"/>
        <v>0</v>
      </c>
      <c r="AC78" s="26">
        <f t="shared" si="19"/>
        <v>0</v>
      </c>
      <c r="AD78" s="26">
        <f t="shared" si="20"/>
        <v>0</v>
      </c>
      <c r="AE78" s="26">
        <f t="shared" si="21"/>
        <v>0</v>
      </c>
      <c r="AF78" s="26">
        <f t="shared" si="22"/>
        <v>0</v>
      </c>
      <c r="AG78" s="26">
        <f t="shared" si="23"/>
        <v>0</v>
      </c>
    </row>
    <row r="79" spans="1:33" s="20" customFormat="1" x14ac:dyDescent="0.25">
      <c r="A79" s="43"/>
      <c r="B79" s="44"/>
      <c r="C79" s="130"/>
      <c r="D79" s="130"/>
      <c r="E79" s="130"/>
      <c r="F79" s="130"/>
      <c r="G79" s="45"/>
      <c r="H79" s="131"/>
      <c r="I79" s="132"/>
      <c r="J79" s="133"/>
      <c r="K79" s="20" t="str">
        <f t="shared" si="1"/>
        <v/>
      </c>
      <c r="L79" s="26">
        <f t="shared" si="2"/>
        <v>0</v>
      </c>
      <c r="M79" s="26">
        <f t="shared" si="3"/>
        <v>0</v>
      </c>
      <c r="N79" s="26">
        <f t="shared" si="4"/>
        <v>0</v>
      </c>
      <c r="O79" s="26">
        <f t="shared" si="5"/>
        <v>0</v>
      </c>
      <c r="P79" s="26">
        <f t="shared" si="6"/>
        <v>0</v>
      </c>
      <c r="Q79" s="26">
        <f t="shared" si="7"/>
        <v>0</v>
      </c>
      <c r="R79" s="26">
        <f t="shared" si="8"/>
        <v>0</v>
      </c>
      <c r="S79" s="26">
        <f t="shared" si="9"/>
        <v>0</v>
      </c>
      <c r="T79" s="26">
        <f t="shared" si="10"/>
        <v>0</v>
      </c>
      <c r="U79" s="26">
        <f t="shared" si="11"/>
        <v>0</v>
      </c>
      <c r="V79" s="26">
        <f t="shared" si="12"/>
        <v>0</v>
      </c>
      <c r="W79" s="26">
        <f t="shared" si="13"/>
        <v>0</v>
      </c>
      <c r="X79" s="26">
        <f t="shared" si="14"/>
        <v>0</v>
      </c>
      <c r="Y79" s="26">
        <f t="shared" si="15"/>
        <v>0</v>
      </c>
      <c r="Z79" s="26">
        <f t="shared" si="16"/>
        <v>0</v>
      </c>
      <c r="AA79" s="26">
        <f t="shared" si="17"/>
        <v>0</v>
      </c>
      <c r="AB79" s="26">
        <f t="shared" si="18"/>
        <v>0</v>
      </c>
      <c r="AC79" s="26">
        <f t="shared" si="19"/>
        <v>0</v>
      </c>
      <c r="AD79" s="26">
        <f t="shared" si="20"/>
        <v>0</v>
      </c>
      <c r="AE79" s="26">
        <f t="shared" si="21"/>
        <v>0</v>
      </c>
      <c r="AF79" s="26">
        <f t="shared" si="22"/>
        <v>0</v>
      </c>
      <c r="AG79" s="26">
        <f t="shared" si="23"/>
        <v>0</v>
      </c>
    </row>
    <row r="80" spans="1:33" s="20" customFormat="1" x14ac:dyDescent="0.25">
      <c r="A80" s="43"/>
      <c r="B80" s="44"/>
      <c r="C80" s="130"/>
      <c r="D80" s="130"/>
      <c r="E80" s="130"/>
      <c r="F80" s="130"/>
      <c r="G80" s="45"/>
      <c r="H80" s="131"/>
      <c r="I80" s="132"/>
      <c r="J80" s="133"/>
      <c r="K80" s="20" t="str">
        <f t="shared" si="1"/>
        <v/>
      </c>
      <c r="L80" s="26">
        <f t="shared" si="2"/>
        <v>0</v>
      </c>
      <c r="M80" s="26">
        <f t="shared" si="3"/>
        <v>0</v>
      </c>
      <c r="N80" s="26">
        <f t="shared" si="4"/>
        <v>0</v>
      </c>
      <c r="O80" s="26">
        <f t="shared" si="5"/>
        <v>0</v>
      </c>
      <c r="P80" s="26">
        <f t="shared" si="6"/>
        <v>0</v>
      </c>
      <c r="Q80" s="26">
        <f t="shared" si="7"/>
        <v>0</v>
      </c>
      <c r="R80" s="26">
        <f t="shared" si="8"/>
        <v>0</v>
      </c>
      <c r="S80" s="26">
        <f t="shared" si="9"/>
        <v>0</v>
      </c>
      <c r="T80" s="26">
        <f t="shared" si="10"/>
        <v>0</v>
      </c>
      <c r="U80" s="26">
        <f t="shared" si="11"/>
        <v>0</v>
      </c>
      <c r="V80" s="26">
        <f t="shared" si="12"/>
        <v>0</v>
      </c>
      <c r="W80" s="26">
        <f t="shared" si="13"/>
        <v>0</v>
      </c>
      <c r="X80" s="26">
        <f t="shared" si="14"/>
        <v>0</v>
      </c>
      <c r="Y80" s="26">
        <f t="shared" si="15"/>
        <v>0</v>
      </c>
      <c r="Z80" s="26">
        <f t="shared" si="16"/>
        <v>0</v>
      </c>
      <c r="AA80" s="26">
        <f t="shared" si="17"/>
        <v>0</v>
      </c>
      <c r="AB80" s="26">
        <f t="shared" si="18"/>
        <v>0</v>
      </c>
      <c r="AC80" s="26">
        <f t="shared" si="19"/>
        <v>0</v>
      </c>
      <c r="AD80" s="26">
        <f t="shared" si="20"/>
        <v>0</v>
      </c>
      <c r="AE80" s="26">
        <f t="shared" si="21"/>
        <v>0</v>
      </c>
      <c r="AF80" s="26">
        <f t="shared" si="22"/>
        <v>0</v>
      </c>
      <c r="AG80" s="26">
        <f t="shared" si="23"/>
        <v>0</v>
      </c>
    </row>
    <row r="81" spans="1:33" s="20" customFormat="1" x14ac:dyDescent="0.25">
      <c r="A81" s="43"/>
      <c r="B81" s="44"/>
      <c r="C81" s="130"/>
      <c r="D81" s="130"/>
      <c r="E81" s="130"/>
      <c r="F81" s="130"/>
      <c r="G81" s="45"/>
      <c r="H81" s="131"/>
      <c r="I81" s="132"/>
      <c r="J81" s="133"/>
      <c r="K81" s="20" t="str">
        <f t="shared" si="1"/>
        <v/>
      </c>
      <c r="L81" s="26">
        <f t="shared" si="2"/>
        <v>0</v>
      </c>
      <c r="M81" s="26">
        <f t="shared" si="3"/>
        <v>0</v>
      </c>
      <c r="N81" s="26">
        <f t="shared" si="4"/>
        <v>0</v>
      </c>
      <c r="O81" s="26">
        <f t="shared" si="5"/>
        <v>0</v>
      </c>
      <c r="P81" s="26">
        <f t="shared" si="6"/>
        <v>0</v>
      </c>
      <c r="Q81" s="26">
        <f t="shared" si="7"/>
        <v>0</v>
      </c>
      <c r="R81" s="26">
        <f t="shared" si="8"/>
        <v>0</v>
      </c>
      <c r="S81" s="26">
        <f t="shared" si="9"/>
        <v>0</v>
      </c>
      <c r="T81" s="26">
        <f t="shared" si="10"/>
        <v>0</v>
      </c>
      <c r="U81" s="26">
        <f t="shared" si="11"/>
        <v>0</v>
      </c>
      <c r="V81" s="26">
        <f t="shared" si="12"/>
        <v>0</v>
      </c>
      <c r="W81" s="26">
        <f t="shared" si="13"/>
        <v>0</v>
      </c>
      <c r="X81" s="26">
        <f t="shared" si="14"/>
        <v>0</v>
      </c>
      <c r="Y81" s="26">
        <f t="shared" si="15"/>
        <v>0</v>
      </c>
      <c r="Z81" s="26">
        <f t="shared" si="16"/>
        <v>0</v>
      </c>
      <c r="AA81" s="26">
        <f t="shared" si="17"/>
        <v>0</v>
      </c>
      <c r="AB81" s="26">
        <f t="shared" si="18"/>
        <v>0</v>
      </c>
      <c r="AC81" s="26">
        <f t="shared" si="19"/>
        <v>0</v>
      </c>
      <c r="AD81" s="26">
        <f t="shared" si="20"/>
        <v>0</v>
      </c>
      <c r="AE81" s="26">
        <f t="shared" si="21"/>
        <v>0</v>
      </c>
      <c r="AF81" s="26">
        <f t="shared" si="22"/>
        <v>0</v>
      </c>
      <c r="AG81" s="26">
        <f t="shared" si="23"/>
        <v>0</v>
      </c>
    </row>
    <row r="82" spans="1:33" s="20" customFormat="1" x14ac:dyDescent="0.25">
      <c r="A82" s="43"/>
      <c r="B82" s="44"/>
      <c r="C82" s="130"/>
      <c r="D82" s="130"/>
      <c r="E82" s="130"/>
      <c r="F82" s="130"/>
      <c r="G82" s="45"/>
      <c r="H82" s="131"/>
      <c r="I82" s="132"/>
      <c r="J82" s="133"/>
      <c r="K82" s="20" t="str">
        <f t="shared" si="1"/>
        <v/>
      </c>
      <c r="L82" s="26">
        <f t="shared" si="2"/>
        <v>0</v>
      </c>
      <c r="M82" s="26">
        <f t="shared" si="3"/>
        <v>0</v>
      </c>
      <c r="N82" s="26">
        <f t="shared" si="4"/>
        <v>0</v>
      </c>
      <c r="O82" s="26">
        <f t="shared" si="5"/>
        <v>0</v>
      </c>
      <c r="P82" s="26">
        <f t="shared" si="6"/>
        <v>0</v>
      </c>
      <c r="Q82" s="26">
        <f t="shared" si="7"/>
        <v>0</v>
      </c>
      <c r="R82" s="26">
        <f t="shared" si="8"/>
        <v>0</v>
      </c>
      <c r="S82" s="26">
        <f t="shared" si="9"/>
        <v>0</v>
      </c>
      <c r="T82" s="26">
        <f t="shared" si="10"/>
        <v>0</v>
      </c>
      <c r="U82" s="26">
        <f t="shared" si="11"/>
        <v>0</v>
      </c>
      <c r="V82" s="26">
        <f t="shared" si="12"/>
        <v>0</v>
      </c>
      <c r="W82" s="26">
        <f t="shared" si="13"/>
        <v>0</v>
      </c>
      <c r="X82" s="26">
        <f t="shared" si="14"/>
        <v>0</v>
      </c>
      <c r="Y82" s="26">
        <f t="shared" si="15"/>
        <v>0</v>
      </c>
      <c r="Z82" s="26">
        <f t="shared" si="16"/>
        <v>0</v>
      </c>
      <c r="AA82" s="26">
        <f t="shared" si="17"/>
        <v>0</v>
      </c>
      <c r="AB82" s="26">
        <f t="shared" si="18"/>
        <v>0</v>
      </c>
      <c r="AC82" s="26">
        <f t="shared" si="19"/>
        <v>0</v>
      </c>
      <c r="AD82" s="26">
        <f t="shared" si="20"/>
        <v>0</v>
      </c>
      <c r="AE82" s="26">
        <f t="shared" si="21"/>
        <v>0</v>
      </c>
      <c r="AF82" s="26">
        <f t="shared" si="22"/>
        <v>0</v>
      </c>
      <c r="AG82" s="26">
        <f t="shared" si="23"/>
        <v>0</v>
      </c>
    </row>
    <row r="83" spans="1:33" s="20" customFormat="1" x14ac:dyDescent="0.25">
      <c r="A83" s="43"/>
      <c r="B83" s="44"/>
      <c r="C83" s="130"/>
      <c r="D83" s="130"/>
      <c r="E83" s="130"/>
      <c r="F83" s="130"/>
      <c r="G83" s="45"/>
      <c r="H83" s="131"/>
      <c r="I83" s="132"/>
      <c r="J83" s="133"/>
      <c r="K83" s="20" t="str">
        <f t="shared" si="1"/>
        <v/>
      </c>
      <c r="L83" s="26">
        <f t="shared" si="2"/>
        <v>0</v>
      </c>
      <c r="M83" s="26">
        <f t="shared" si="3"/>
        <v>0</v>
      </c>
      <c r="N83" s="26">
        <f t="shared" si="4"/>
        <v>0</v>
      </c>
      <c r="O83" s="26">
        <f t="shared" si="5"/>
        <v>0</v>
      </c>
      <c r="P83" s="26">
        <f t="shared" si="6"/>
        <v>0</v>
      </c>
      <c r="Q83" s="26">
        <f t="shared" si="7"/>
        <v>0</v>
      </c>
      <c r="R83" s="26">
        <f t="shared" si="8"/>
        <v>0</v>
      </c>
      <c r="S83" s="26">
        <f t="shared" si="9"/>
        <v>0</v>
      </c>
      <c r="T83" s="26">
        <f t="shared" si="10"/>
        <v>0</v>
      </c>
      <c r="U83" s="26">
        <f t="shared" si="11"/>
        <v>0</v>
      </c>
      <c r="V83" s="26">
        <f t="shared" si="12"/>
        <v>0</v>
      </c>
      <c r="W83" s="26">
        <f t="shared" si="13"/>
        <v>0</v>
      </c>
      <c r="X83" s="26">
        <f t="shared" si="14"/>
        <v>0</v>
      </c>
      <c r="Y83" s="26">
        <f t="shared" si="15"/>
        <v>0</v>
      </c>
      <c r="Z83" s="26">
        <f t="shared" si="16"/>
        <v>0</v>
      </c>
      <c r="AA83" s="26">
        <f t="shared" si="17"/>
        <v>0</v>
      </c>
      <c r="AB83" s="26">
        <f t="shared" si="18"/>
        <v>0</v>
      </c>
      <c r="AC83" s="26">
        <f t="shared" si="19"/>
        <v>0</v>
      </c>
      <c r="AD83" s="26">
        <f t="shared" si="20"/>
        <v>0</v>
      </c>
      <c r="AE83" s="26">
        <f t="shared" si="21"/>
        <v>0</v>
      </c>
      <c r="AF83" s="26">
        <f t="shared" si="22"/>
        <v>0</v>
      </c>
      <c r="AG83" s="26">
        <f t="shared" si="23"/>
        <v>0</v>
      </c>
    </row>
    <row r="84" spans="1:33" s="20" customFormat="1" ht="15" x14ac:dyDescent="0.25">
      <c r="A84" s="134" t="s">
        <v>392</v>
      </c>
      <c r="B84" s="135"/>
      <c r="C84" s="135"/>
      <c r="D84" s="135"/>
      <c r="E84" s="135"/>
      <c r="F84" s="136"/>
      <c r="G84" s="45"/>
      <c r="H84" s="137" t="s">
        <v>172</v>
      </c>
      <c r="I84" s="138"/>
      <c r="J84" s="138"/>
      <c r="L84" s="26">
        <f t="shared" ref="L84:L101" si="24">IF(H84=$L$53, G84, 0)</f>
        <v>0</v>
      </c>
      <c r="M84" s="26">
        <f t="shared" ref="M84:M101" si="25">IF(H84=$M$53, G84, 0)</f>
        <v>0</v>
      </c>
      <c r="N84" s="26">
        <f t="shared" ref="N84:N101" si="26">IF(H84=$N$53, G84, 0)</f>
        <v>0</v>
      </c>
      <c r="O84" s="26">
        <f t="shared" ref="O84:O101" si="27">IF(H84=$O$53, G84, 0)</f>
        <v>0</v>
      </c>
      <c r="P84" s="26">
        <f t="shared" ref="P84:P101" si="28">IF(H84=$P$53, G84, 0)</f>
        <v>0</v>
      </c>
      <c r="Q84" s="26">
        <f t="shared" si="7"/>
        <v>0</v>
      </c>
      <c r="R84" s="26">
        <f t="shared" si="8"/>
        <v>0</v>
      </c>
      <c r="S84" s="26">
        <f t="shared" ref="S84:S101" si="29">IF(H84=$S$53, G84, 0)</f>
        <v>0</v>
      </c>
      <c r="T84" s="26">
        <f t="shared" ref="T84:T101" si="30">IF(H84=$T$53, G84, 0)</f>
        <v>0</v>
      </c>
      <c r="U84" s="26">
        <f t="shared" ref="U84:U101" si="31">IF(H84=$U$53, G84, 0)</f>
        <v>0</v>
      </c>
      <c r="V84" s="26">
        <f t="shared" ref="V84:V101" si="32">IF(H84=$V$53, G84, 0)</f>
        <v>0</v>
      </c>
      <c r="W84" s="26">
        <f t="shared" ref="W84:W101" si="33">IF(H84=$W$53, G84, 0)</f>
        <v>0</v>
      </c>
      <c r="X84" s="26">
        <f t="shared" ref="X84:X101" si="34">IF(H84=$X$53, G84, 0)</f>
        <v>0</v>
      </c>
      <c r="Y84" s="26">
        <f t="shared" ref="Y84:Y101" si="35">IF(H84=$Y$53, G84, 0)</f>
        <v>0</v>
      </c>
      <c r="Z84" s="26">
        <f t="shared" ref="Z84:Z101" si="36">IF(H84=$Z$53, G84, 0)</f>
        <v>0</v>
      </c>
      <c r="AA84" s="26">
        <f t="shared" ref="AA84:AA101" si="37">IF(H84=$AA$53, G84, 0)</f>
        <v>0</v>
      </c>
      <c r="AB84" s="26">
        <f t="shared" ref="AB84:AB101" si="38">IF(H84=$AB$53, G84, 0)</f>
        <v>0</v>
      </c>
      <c r="AC84" s="26">
        <f t="shared" ref="AC84:AC101" si="39">IF(H84=$AC$53, G84, 0)</f>
        <v>0</v>
      </c>
      <c r="AD84" s="26">
        <f t="shared" ref="AD84:AD101" si="40">IF(H84=$AD$53, G84, 0)</f>
        <v>0</v>
      </c>
      <c r="AE84" s="26">
        <f t="shared" ref="AE84:AE101" si="41">IF(H84=$AE$53, G84, 0)</f>
        <v>0</v>
      </c>
      <c r="AF84" s="26">
        <f t="shared" ref="AF84:AF101" si="42">IF(H84=$AF$53, G84, 0)</f>
        <v>0</v>
      </c>
      <c r="AG84" s="26">
        <f t="shared" ref="AG84:AG101" si="43">IF(H84=$AG$53, G84, 0)</f>
        <v>0</v>
      </c>
    </row>
    <row r="85" spans="1:33" s="20" customFormat="1" ht="15" x14ac:dyDescent="0.25">
      <c r="A85" s="134" t="s">
        <v>392</v>
      </c>
      <c r="B85" s="135"/>
      <c r="C85" s="135"/>
      <c r="D85" s="135"/>
      <c r="E85" s="135"/>
      <c r="F85" s="136"/>
      <c r="G85" s="45"/>
      <c r="H85" s="137" t="s">
        <v>173</v>
      </c>
      <c r="I85" s="138"/>
      <c r="J85" s="138"/>
      <c r="L85" s="26">
        <f t="shared" si="24"/>
        <v>0</v>
      </c>
      <c r="M85" s="26">
        <f t="shared" si="25"/>
        <v>0</v>
      </c>
      <c r="N85" s="26">
        <f t="shared" si="26"/>
        <v>0</v>
      </c>
      <c r="O85" s="26">
        <f t="shared" si="27"/>
        <v>0</v>
      </c>
      <c r="P85" s="26">
        <f t="shared" si="28"/>
        <v>0</v>
      </c>
      <c r="Q85" s="26">
        <f t="shared" si="7"/>
        <v>0</v>
      </c>
      <c r="R85" s="26">
        <f t="shared" si="8"/>
        <v>0</v>
      </c>
      <c r="S85" s="26">
        <f t="shared" si="29"/>
        <v>0</v>
      </c>
      <c r="T85" s="26">
        <f t="shared" si="30"/>
        <v>0</v>
      </c>
      <c r="U85" s="26">
        <f t="shared" si="31"/>
        <v>0</v>
      </c>
      <c r="V85" s="26">
        <f t="shared" si="32"/>
        <v>0</v>
      </c>
      <c r="W85" s="26">
        <f t="shared" si="33"/>
        <v>0</v>
      </c>
      <c r="X85" s="26">
        <f t="shared" si="34"/>
        <v>0</v>
      </c>
      <c r="Y85" s="26">
        <f t="shared" si="35"/>
        <v>0</v>
      </c>
      <c r="Z85" s="26">
        <f t="shared" si="36"/>
        <v>0</v>
      </c>
      <c r="AA85" s="26">
        <f t="shared" si="37"/>
        <v>0</v>
      </c>
      <c r="AB85" s="26">
        <f t="shared" si="38"/>
        <v>0</v>
      </c>
      <c r="AC85" s="26">
        <f t="shared" si="39"/>
        <v>0</v>
      </c>
      <c r="AD85" s="26">
        <f t="shared" si="40"/>
        <v>0</v>
      </c>
      <c r="AE85" s="26">
        <f t="shared" si="41"/>
        <v>0</v>
      </c>
      <c r="AF85" s="26">
        <f t="shared" si="42"/>
        <v>0</v>
      </c>
      <c r="AG85" s="26">
        <f t="shared" si="43"/>
        <v>0</v>
      </c>
    </row>
    <row r="86" spans="1:33" s="20" customFormat="1" ht="15" x14ac:dyDescent="0.25">
      <c r="A86" s="134" t="s">
        <v>392</v>
      </c>
      <c r="B86" s="135"/>
      <c r="C86" s="135"/>
      <c r="D86" s="135"/>
      <c r="E86" s="135"/>
      <c r="F86" s="136"/>
      <c r="G86" s="45"/>
      <c r="H86" s="137" t="s">
        <v>174</v>
      </c>
      <c r="I86" s="138"/>
      <c r="J86" s="138"/>
      <c r="L86" s="26">
        <f t="shared" si="24"/>
        <v>0</v>
      </c>
      <c r="M86" s="26">
        <f t="shared" si="25"/>
        <v>0</v>
      </c>
      <c r="N86" s="26">
        <f t="shared" si="26"/>
        <v>0</v>
      </c>
      <c r="O86" s="26">
        <f t="shared" si="27"/>
        <v>0</v>
      </c>
      <c r="P86" s="26">
        <f t="shared" si="28"/>
        <v>0</v>
      </c>
      <c r="Q86" s="26">
        <f t="shared" si="7"/>
        <v>0</v>
      </c>
      <c r="R86" s="26">
        <f t="shared" si="8"/>
        <v>0</v>
      </c>
      <c r="S86" s="26">
        <f t="shared" si="29"/>
        <v>0</v>
      </c>
      <c r="T86" s="26">
        <f t="shared" si="30"/>
        <v>0</v>
      </c>
      <c r="U86" s="26">
        <f t="shared" si="31"/>
        <v>0</v>
      </c>
      <c r="V86" s="26">
        <f t="shared" si="32"/>
        <v>0</v>
      </c>
      <c r="W86" s="26">
        <f t="shared" si="33"/>
        <v>0</v>
      </c>
      <c r="X86" s="26">
        <f t="shared" si="34"/>
        <v>0</v>
      </c>
      <c r="Y86" s="26">
        <f t="shared" si="35"/>
        <v>0</v>
      </c>
      <c r="Z86" s="26">
        <f t="shared" si="36"/>
        <v>0</v>
      </c>
      <c r="AA86" s="26">
        <f t="shared" si="37"/>
        <v>0</v>
      </c>
      <c r="AB86" s="26">
        <f t="shared" si="38"/>
        <v>0</v>
      </c>
      <c r="AC86" s="26">
        <f t="shared" si="39"/>
        <v>0</v>
      </c>
      <c r="AD86" s="26">
        <f t="shared" si="40"/>
        <v>0</v>
      </c>
      <c r="AE86" s="26">
        <f t="shared" si="41"/>
        <v>0</v>
      </c>
      <c r="AF86" s="26">
        <f t="shared" si="42"/>
        <v>0</v>
      </c>
      <c r="AG86" s="26">
        <f t="shared" si="43"/>
        <v>0</v>
      </c>
    </row>
    <row r="87" spans="1:33" s="20" customFormat="1" ht="15" x14ac:dyDescent="0.25">
      <c r="A87" s="134" t="s">
        <v>392</v>
      </c>
      <c r="B87" s="135"/>
      <c r="C87" s="135"/>
      <c r="D87" s="135"/>
      <c r="E87" s="135"/>
      <c r="F87" s="136"/>
      <c r="G87" s="45"/>
      <c r="H87" s="137" t="s">
        <v>175</v>
      </c>
      <c r="I87" s="138"/>
      <c r="J87" s="138"/>
      <c r="L87" s="26">
        <f t="shared" si="24"/>
        <v>0</v>
      </c>
      <c r="M87" s="26">
        <f t="shared" si="25"/>
        <v>0</v>
      </c>
      <c r="N87" s="26">
        <f t="shared" si="26"/>
        <v>0</v>
      </c>
      <c r="O87" s="26">
        <f t="shared" si="27"/>
        <v>0</v>
      </c>
      <c r="P87" s="26">
        <f t="shared" si="28"/>
        <v>0</v>
      </c>
      <c r="Q87" s="26">
        <f t="shared" si="7"/>
        <v>0</v>
      </c>
      <c r="R87" s="26">
        <f t="shared" si="8"/>
        <v>0</v>
      </c>
      <c r="S87" s="26">
        <f t="shared" si="29"/>
        <v>0</v>
      </c>
      <c r="T87" s="26">
        <f t="shared" si="30"/>
        <v>0</v>
      </c>
      <c r="U87" s="26">
        <f t="shared" si="31"/>
        <v>0</v>
      </c>
      <c r="V87" s="26">
        <f t="shared" si="32"/>
        <v>0</v>
      </c>
      <c r="W87" s="26">
        <f t="shared" si="33"/>
        <v>0</v>
      </c>
      <c r="X87" s="26">
        <f t="shared" si="34"/>
        <v>0</v>
      </c>
      <c r="Y87" s="26">
        <f t="shared" si="35"/>
        <v>0</v>
      </c>
      <c r="Z87" s="26">
        <f t="shared" si="36"/>
        <v>0</v>
      </c>
      <c r="AA87" s="26">
        <f t="shared" si="37"/>
        <v>0</v>
      </c>
      <c r="AB87" s="26">
        <f t="shared" si="38"/>
        <v>0</v>
      </c>
      <c r="AC87" s="26">
        <f t="shared" si="39"/>
        <v>0</v>
      </c>
      <c r="AD87" s="26">
        <f t="shared" si="40"/>
        <v>0</v>
      </c>
      <c r="AE87" s="26">
        <f t="shared" si="41"/>
        <v>0</v>
      </c>
      <c r="AF87" s="26">
        <f t="shared" si="42"/>
        <v>0</v>
      </c>
      <c r="AG87" s="26">
        <f t="shared" si="43"/>
        <v>0</v>
      </c>
    </row>
    <row r="88" spans="1:33" s="20" customFormat="1" ht="15" x14ac:dyDescent="0.25">
      <c r="A88" s="134" t="s">
        <v>392</v>
      </c>
      <c r="B88" s="135"/>
      <c r="C88" s="135"/>
      <c r="D88" s="135"/>
      <c r="E88" s="135"/>
      <c r="F88" s="136"/>
      <c r="G88" s="45"/>
      <c r="H88" s="137" t="s">
        <v>176</v>
      </c>
      <c r="I88" s="138"/>
      <c r="J88" s="138"/>
      <c r="L88" s="26">
        <f t="shared" si="24"/>
        <v>0</v>
      </c>
      <c r="M88" s="26">
        <f t="shared" si="25"/>
        <v>0</v>
      </c>
      <c r="N88" s="26">
        <f t="shared" si="26"/>
        <v>0</v>
      </c>
      <c r="O88" s="26">
        <f t="shared" si="27"/>
        <v>0</v>
      </c>
      <c r="P88" s="26">
        <f t="shared" si="28"/>
        <v>0</v>
      </c>
      <c r="Q88" s="26">
        <f t="shared" si="7"/>
        <v>0</v>
      </c>
      <c r="R88" s="26">
        <f t="shared" si="8"/>
        <v>0</v>
      </c>
      <c r="S88" s="26">
        <f t="shared" si="29"/>
        <v>0</v>
      </c>
      <c r="T88" s="26">
        <f t="shared" si="30"/>
        <v>0</v>
      </c>
      <c r="U88" s="26">
        <f t="shared" si="31"/>
        <v>0</v>
      </c>
      <c r="V88" s="26">
        <f t="shared" si="32"/>
        <v>0</v>
      </c>
      <c r="W88" s="26">
        <f t="shared" si="33"/>
        <v>0</v>
      </c>
      <c r="X88" s="26">
        <f t="shared" si="34"/>
        <v>0</v>
      </c>
      <c r="Y88" s="26">
        <f t="shared" si="35"/>
        <v>0</v>
      </c>
      <c r="Z88" s="26">
        <f t="shared" si="36"/>
        <v>0</v>
      </c>
      <c r="AA88" s="26">
        <f t="shared" si="37"/>
        <v>0</v>
      </c>
      <c r="AB88" s="26">
        <f t="shared" si="38"/>
        <v>0</v>
      </c>
      <c r="AC88" s="26">
        <f t="shared" si="39"/>
        <v>0</v>
      </c>
      <c r="AD88" s="26">
        <f t="shared" si="40"/>
        <v>0</v>
      </c>
      <c r="AE88" s="26">
        <f t="shared" si="41"/>
        <v>0</v>
      </c>
      <c r="AF88" s="26">
        <f t="shared" si="42"/>
        <v>0</v>
      </c>
      <c r="AG88" s="26">
        <f t="shared" si="43"/>
        <v>0</v>
      </c>
    </row>
    <row r="89" spans="1:33" s="20" customFormat="1" ht="15" x14ac:dyDescent="0.25">
      <c r="A89" s="134" t="s">
        <v>392</v>
      </c>
      <c r="B89" s="135"/>
      <c r="C89" s="135"/>
      <c r="D89" s="135"/>
      <c r="E89" s="135"/>
      <c r="F89" s="136"/>
      <c r="G89" s="45"/>
      <c r="H89" s="137" t="s">
        <v>384</v>
      </c>
      <c r="I89" s="138"/>
      <c r="J89" s="138"/>
      <c r="L89" s="26">
        <f t="shared" si="24"/>
        <v>0</v>
      </c>
      <c r="M89" s="26">
        <f t="shared" si="25"/>
        <v>0</v>
      </c>
      <c r="N89" s="26">
        <f t="shared" si="26"/>
        <v>0</v>
      </c>
      <c r="O89" s="26">
        <f t="shared" ref="O89" si="44">IF(H89=$O$53, G89, 0)</f>
        <v>0</v>
      </c>
      <c r="P89" s="26">
        <f t="shared" ref="P89" si="45">IF(H89=$P$53, G89, 0)</f>
        <v>0</v>
      </c>
      <c r="Q89" s="26">
        <f t="shared" ref="Q89" si="46">IF(H89=$Q$53, G89, 0)</f>
        <v>0</v>
      </c>
      <c r="R89" s="26">
        <f t="shared" si="8"/>
        <v>0</v>
      </c>
      <c r="S89" s="26">
        <f t="shared" ref="S89" si="47">IF(H89=$S$53, G89, 0)</f>
        <v>0</v>
      </c>
      <c r="T89" s="26">
        <f t="shared" ref="T89" si="48">IF(H89=$T$53, G89, 0)</f>
        <v>0</v>
      </c>
      <c r="U89" s="26">
        <f t="shared" ref="U89" si="49">IF(H89=$U$53, G89, 0)</f>
        <v>0</v>
      </c>
      <c r="V89" s="26">
        <f t="shared" ref="V89" si="50">IF(H89=$V$53, G89, 0)</f>
        <v>0</v>
      </c>
      <c r="W89" s="26">
        <f t="shared" ref="W89" si="51">IF(H89=$W$53, G89, 0)</f>
        <v>0</v>
      </c>
      <c r="X89" s="26">
        <f t="shared" ref="X89" si="52">IF(H89=$X$53, G89, 0)</f>
        <v>0</v>
      </c>
      <c r="Y89" s="26">
        <f t="shared" ref="Y89" si="53">IF(H89=$Y$53, G89, 0)</f>
        <v>0</v>
      </c>
      <c r="Z89" s="26">
        <f t="shared" ref="Z89" si="54">IF(H89=$Z$53, G89, 0)</f>
        <v>0</v>
      </c>
      <c r="AA89" s="26">
        <f t="shared" ref="AA89" si="55">IF(H89=$AA$53, G89, 0)</f>
        <v>0</v>
      </c>
      <c r="AB89" s="26">
        <f t="shared" ref="AB89" si="56">IF(H89=$AB$53, G89, 0)</f>
        <v>0</v>
      </c>
      <c r="AC89" s="26">
        <f t="shared" ref="AC89" si="57">IF(H89=$AC$53, G89, 0)</f>
        <v>0</v>
      </c>
      <c r="AD89" s="26">
        <f t="shared" ref="AD89" si="58">IF(H89=$AD$53, G89, 0)</f>
        <v>0</v>
      </c>
      <c r="AE89" s="26">
        <f t="shared" ref="AE89" si="59">IF(H89=$AE$53, G89, 0)</f>
        <v>0</v>
      </c>
      <c r="AF89" s="26">
        <f t="shared" ref="AF89" si="60">IF(H89=$AF$53, G89, 0)</f>
        <v>0</v>
      </c>
      <c r="AG89" s="26">
        <f t="shared" ref="AG89" si="61">IF(H89=$AG$53, G89, 0)</f>
        <v>0</v>
      </c>
    </row>
    <row r="90" spans="1:33" s="20" customFormat="1" ht="15" x14ac:dyDescent="0.25">
      <c r="A90" s="134" t="s">
        <v>392</v>
      </c>
      <c r="B90" s="135"/>
      <c r="C90" s="135"/>
      <c r="D90" s="135"/>
      <c r="E90" s="135"/>
      <c r="F90" s="136"/>
      <c r="G90" s="45"/>
      <c r="H90" s="137" t="s">
        <v>385</v>
      </c>
      <c r="I90" s="138"/>
      <c r="J90" s="138"/>
      <c r="L90" s="26">
        <f t="shared" ref="L90" si="62">IF(H90=$L$53, G90, 0)</f>
        <v>0</v>
      </c>
      <c r="M90" s="26">
        <f t="shared" ref="M90" si="63">IF(H90=$M$53, G90, 0)</f>
        <v>0</v>
      </c>
      <c r="N90" s="26">
        <f t="shared" ref="N90" si="64">IF(H90=$N$53, G90, 0)</f>
        <v>0</v>
      </c>
      <c r="O90" s="26">
        <f t="shared" ref="O90" si="65">IF(H90=$O$53, G90, 0)</f>
        <v>0</v>
      </c>
      <c r="P90" s="26">
        <f t="shared" ref="P90" si="66">IF(H90=$P$53, G90, 0)</f>
        <v>0</v>
      </c>
      <c r="Q90" s="26">
        <f t="shared" ref="Q90" si="67">IF(H90=$Q$53, G90, 0)</f>
        <v>0</v>
      </c>
      <c r="R90" s="26">
        <f t="shared" ref="R90" si="68">IF(H90=$R$53, G90, 0)</f>
        <v>0</v>
      </c>
      <c r="S90" s="26">
        <f t="shared" ref="S90" si="69">IF(H90=$S$53, G90, 0)</f>
        <v>0</v>
      </c>
      <c r="T90" s="26">
        <f t="shared" ref="T90" si="70">IF(H90=$T$53, G90, 0)</f>
        <v>0</v>
      </c>
      <c r="U90" s="26">
        <f t="shared" ref="U90" si="71">IF(H90=$U$53, G90, 0)</f>
        <v>0</v>
      </c>
      <c r="V90" s="26">
        <f t="shared" ref="V90" si="72">IF(H90=$V$53, G90, 0)</f>
        <v>0</v>
      </c>
      <c r="W90" s="26">
        <f t="shared" ref="W90" si="73">IF(H90=$W$53, G90, 0)</f>
        <v>0</v>
      </c>
      <c r="X90" s="26">
        <f t="shared" ref="X90" si="74">IF(H90=$X$53, G90, 0)</f>
        <v>0</v>
      </c>
      <c r="Y90" s="26">
        <f t="shared" ref="Y90" si="75">IF(H90=$Y$53, G90, 0)</f>
        <v>0</v>
      </c>
      <c r="Z90" s="26">
        <f t="shared" ref="Z90" si="76">IF(H90=$Z$53, G90, 0)</f>
        <v>0</v>
      </c>
      <c r="AA90" s="26">
        <f t="shared" ref="AA90" si="77">IF(H90=$AA$53, G90, 0)</f>
        <v>0</v>
      </c>
      <c r="AB90" s="26">
        <f t="shared" ref="AB90" si="78">IF(H90=$AB$53, G90, 0)</f>
        <v>0</v>
      </c>
      <c r="AC90" s="26">
        <f t="shared" ref="AC90" si="79">IF(H90=$AC$53, G90, 0)</f>
        <v>0</v>
      </c>
      <c r="AD90" s="26">
        <f t="shared" ref="AD90" si="80">IF(H90=$AD$53, G90, 0)</f>
        <v>0</v>
      </c>
      <c r="AE90" s="26">
        <f t="shared" ref="AE90" si="81">IF(H90=$AE$53, G90, 0)</f>
        <v>0</v>
      </c>
      <c r="AF90" s="26">
        <f t="shared" ref="AF90" si="82">IF(H90=$AF$53, G90, 0)</f>
        <v>0</v>
      </c>
      <c r="AG90" s="26">
        <f t="shared" ref="AG90" si="83">IF(H90=$AG$53, G90, 0)</f>
        <v>0</v>
      </c>
    </row>
    <row r="91" spans="1:33" s="20" customFormat="1" ht="15" x14ac:dyDescent="0.25">
      <c r="A91" s="134" t="s">
        <v>392</v>
      </c>
      <c r="B91" s="135"/>
      <c r="C91" s="135"/>
      <c r="D91" s="135"/>
      <c r="E91" s="135"/>
      <c r="F91" s="136"/>
      <c r="G91" s="45"/>
      <c r="H91" s="137" t="s">
        <v>177</v>
      </c>
      <c r="I91" s="138"/>
      <c r="J91" s="138"/>
      <c r="L91" s="26">
        <f t="shared" si="24"/>
        <v>0</v>
      </c>
      <c r="M91" s="26">
        <f t="shared" si="25"/>
        <v>0</v>
      </c>
      <c r="N91" s="26">
        <f t="shared" si="26"/>
        <v>0</v>
      </c>
      <c r="O91" s="26">
        <f t="shared" si="27"/>
        <v>0</v>
      </c>
      <c r="P91" s="26">
        <f t="shared" si="28"/>
        <v>0</v>
      </c>
      <c r="Q91" s="26">
        <f t="shared" si="7"/>
        <v>0</v>
      </c>
      <c r="R91" s="26">
        <f t="shared" si="8"/>
        <v>0</v>
      </c>
      <c r="S91" s="26">
        <f t="shared" si="29"/>
        <v>0</v>
      </c>
      <c r="T91" s="26">
        <f t="shared" si="30"/>
        <v>0</v>
      </c>
      <c r="U91" s="26">
        <f t="shared" si="31"/>
        <v>0</v>
      </c>
      <c r="V91" s="26">
        <f t="shared" si="32"/>
        <v>0</v>
      </c>
      <c r="W91" s="26">
        <f t="shared" si="33"/>
        <v>0</v>
      </c>
      <c r="X91" s="26">
        <f t="shared" si="34"/>
        <v>0</v>
      </c>
      <c r="Y91" s="26">
        <f t="shared" si="35"/>
        <v>0</v>
      </c>
      <c r="Z91" s="26">
        <f t="shared" si="36"/>
        <v>0</v>
      </c>
      <c r="AA91" s="26">
        <f t="shared" si="37"/>
        <v>0</v>
      </c>
      <c r="AB91" s="26">
        <f t="shared" si="38"/>
        <v>0</v>
      </c>
      <c r="AC91" s="26">
        <f t="shared" si="39"/>
        <v>0</v>
      </c>
      <c r="AD91" s="26">
        <f t="shared" si="40"/>
        <v>0</v>
      </c>
      <c r="AE91" s="26">
        <f t="shared" si="41"/>
        <v>0</v>
      </c>
      <c r="AF91" s="26">
        <f t="shared" si="42"/>
        <v>0</v>
      </c>
      <c r="AG91" s="26">
        <f t="shared" si="43"/>
        <v>0</v>
      </c>
    </row>
    <row r="92" spans="1:33" s="20" customFormat="1" ht="15" x14ac:dyDescent="0.25">
      <c r="A92" s="134" t="s">
        <v>392</v>
      </c>
      <c r="B92" s="135"/>
      <c r="C92" s="135"/>
      <c r="D92" s="135"/>
      <c r="E92" s="135"/>
      <c r="F92" s="136"/>
      <c r="G92" s="45"/>
      <c r="H92" s="137" t="s">
        <v>178</v>
      </c>
      <c r="I92" s="138"/>
      <c r="J92" s="138"/>
      <c r="L92" s="26">
        <f t="shared" si="24"/>
        <v>0</v>
      </c>
      <c r="M92" s="26">
        <f t="shared" si="25"/>
        <v>0</v>
      </c>
      <c r="N92" s="26">
        <f t="shared" si="26"/>
        <v>0</v>
      </c>
      <c r="O92" s="26">
        <f t="shared" si="27"/>
        <v>0</v>
      </c>
      <c r="P92" s="26">
        <f t="shared" si="28"/>
        <v>0</v>
      </c>
      <c r="Q92" s="26">
        <f t="shared" si="7"/>
        <v>0</v>
      </c>
      <c r="R92" s="26">
        <f t="shared" si="8"/>
        <v>0</v>
      </c>
      <c r="S92" s="26">
        <f t="shared" si="29"/>
        <v>0</v>
      </c>
      <c r="T92" s="26">
        <f t="shared" si="30"/>
        <v>0</v>
      </c>
      <c r="U92" s="26">
        <f t="shared" si="31"/>
        <v>0</v>
      </c>
      <c r="V92" s="26">
        <f t="shared" si="32"/>
        <v>0</v>
      </c>
      <c r="W92" s="26">
        <f t="shared" si="33"/>
        <v>0</v>
      </c>
      <c r="X92" s="26">
        <f t="shared" si="34"/>
        <v>0</v>
      </c>
      <c r="Y92" s="26">
        <f t="shared" si="35"/>
        <v>0</v>
      </c>
      <c r="Z92" s="26">
        <f t="shared" si="36"/>
        <v>0</v>
      </c>
      <c r="AA92" s="26">
        <f t="shared" si="37"/>
        <v>0</v>
      </c>
      <c r="AB92" s="26">
        <f t="shared" si="38"/>
        <v>0</v>
      </c>
      <c r="AC92" s="26">
        <f t="shared" si="39"/>
        <v>0</v>
      </c>
      <c r="AD92" s="26">
        <f t="shared" si="40"/>
        <v>0</v>
      </c>
      <c r="AE92" s="26">
        <f t="shared" si="41"/>
        <v>0</v>
      </c>
      <c r="AF92" s="26">
        <f t="shared" si="42"/>
        <v>0</v>
      </c>
      <c r="AG92" s="26">
        <f t="shared" si="43"/>
        <v>0</v>
      </c>
    </row>
    <row r="93" spans="1:33" s="20" customFormat="1" ht="15" x14ac:dyDescent="0.25">
      <c r="A93" s="134" t="s">
        <v>392</v>
      </c>
      <c r="B93" s="135"/>
      <c r="C93" s="135"/>
      <c r="D93" s="135"/>
      <c r="E93" s="135"/>
      <c r="F93" s="136"/>
      <c r="G93" s="45"/>
      <c r="H93" s="137" t="s">
        <v>179</v>
      </c>
      <c r="I93" s="138"/>
      <c r="J93" s="138"/>
      <c r="L93" s="26">
        <f t="shared" si="24"/>
        <v>0</v>
      </c>
      <c r="M93" s="26">
        <f t="shared" si="25"/>
        <v>0</v>
      </c>
      <c r="N93" s="26">
        <f t="shared" si="26"/>
        <v>0</v>
      </c>
      <c r="O93" s="26">
        <f t="shared" si="27"/>
        <v>0</v>
      </c>
      <c r="P93" s="26">
        <f t="shared" si="28"/>
        <v>0</v>
      </c>
      <c r="Q93" s="26">
        <f t="shared" si="7"/>
        <v>0</v>
      </c>
      <c r="R93" s="26">
        <f t="shared" si="8"/>
        <v>0</v>
      </c>
      <c r="S93" s="26">
        <f t="shared" si="29"/>
        <v>0</v>
      </c>
      <c r="T93" s="26">
        <f t="shared" si="30"/>
        <v>0</v>
      </c>
      <c r="U93" s="26">
        <f t="shared" si="31"/>
        <v>0</v>
      </c>
      <c r="V93" s="26">
        <f t="shared" si="32"/>
        <v>0</v>
      </c>
      <c r="W93" s="26">
        <f t="shared" si="33"/>
        <v>0</v>
      </c>
      <c r="X93" s="26">
        <f t="shared" si="34"/>
        <v>0</v>
      </c>
      <c r="Y93" s="26">
        <f t="shared" si="35"/>
        <v>0</v>
      </c>
      <c r="Z93" s="26">
        <f t="shared" si="36"/>
        <v>0</v>
      </c>
      <c r="AA93" s="26">
        <f t="shared" si="37"/>
        <v>0</v>
      </c>
      <c r="AB93" s="26">
        <f t="shared" si="38"/>
        <v>0</v>
      </c>
      <c r="AC93" s="26">
        <f t="shared" si="39"/>
        <v>0</v>
      </c>
      <c r="AD93" s="26">
        <f t="shared" si="40"/>
        <v>0</v>
      </c>
      <c r="AE93" s="26">
        <f t="shared" si="41"/>
        <v>0</v>
      </c>
      <c r="AF93" s="26">
        <f t="shared" si="42"/>
        <v>0</v>
      </c>
      <c r="AG93" s="26">
        <f t="shared" si="43"/>
        <v>0</v>
      </c>
    </row>
    <row r="94" spans="1:33" s="20" customFormat="1" ht="15" x14ac:dyDescent="0.25">
      <c r="A94" s="134" t="s">
        <v>392</v>
      </c>
      <c r="B94" s="135"/>
      <c r="C94" s="135"/>
      <c r="D94" s="135"/>
      <c r="E94" s="135"/>
      <c r="F94" s="136"/>
      <c r="G94" s="45"/>
      <c r="H94" s="137" t="s">
        <v>180</v>
      </c>
      <c r="I94" s="138"/>
      <c r="J94" s="138"/>
      <c r="L94" s="26">
        <f t="shared" si="24"/>
        <v>0</v>
      </c>
      <c r="M94" s="26">
        <f t="shared" si="25"/>
        <v>0</v>
      </c>
      <c r="N94" s="26">
        <f t="shared" si="26"/>
        <v>0</v>
      </c>
      <c r="O94" s="26">
        <f t="shared" si="27"/>
        <v>0</v>
      </c>
      <c r="P94" s="26">
        <f t="shared" si="28"/>
        <v>0</v>
      </c>
      <c r="Q94" s="26">
        <f t="shared" si="7"/>
        <v>0</v>
      </c>
      <c r="R94" s="26">
        <f t="shared" si="8"/>
        <v>0</v>
      </c>
      <c r="S94" s="26">
        <f t="shared" si="29"/>
        <v>0</v>
      </c>
      <c r="T94" s="26">
        <f t="shared" si="30"/>
        <v>0</v>
      </c>
      <c r="U94" s="26">
        <f t="shared" si="31"/>
        <v>0</v>
      </c>
      <c r="V94" s="26">
        <f t="shared" si="32"/>
        <v>0</v>
      </c>
      <c r="W94" s="26">
        <f t="shared" si="33"/>
        <v>0</v>
      </c>
      <c r="X94" s="26">
        <f t="shared" si="34"/>
        <v>0</v>
      </c>
      <c r="Y94" s="26">
        <f t="shared" si="35"/>
        <v>0</v>
      </c>
      <c r="Z94" s="26">
        <f t="shared" si="36"/>
        <v>0</v>
      </c>
      <c r="AA94" s="26">
        <f t="shared" si="37"/>
        <v>0</v>
      </c>
      <c r="AB94" s="26">
        <f t="shared" si="38"/>
        <v>0</v>
      </c>
      <c r="AC94" s="26">
        <f t="shared" si="39"/>
        <v>0</v>
      </c>
      <c r="AD94" s="26">
        <f t="shared" si="40"/>
        <v>0</v>
      </c>
      <c r="AE94" s="26">
        <f t="shared" si="41"/>
        <v>0</v>
      </c>
      <c r="AF94" s="26">
        <f t="shared" si="42"/>
        <v>0</v>
      </c>
      <c r="AG94" s="26">
        <f t="shared" si="43"/>
        <v>0</v>
      </c>
    </row>
    <row r="95" spans="1:33" s="20" customFormat="1" ht="15" x14ac:dyDescent="0.25">
      <c r="A95" s="134" t="s">
        <v>392</v>
      </c>
      <c r="B95" s="135"/>
      <c r="C95" s="135"/>
      <c r="D95" s="135"/>
      <c r="E95" s="135"/>
      <c r="F95" s="136"/>
      <c r="G95" s="45"/>
      <c r="H95" s="137" t="s">
        <v>181</v>
      </c>
      <c r="I95" s="138"/>
      <c r="J95" s="138"/>
      <c r="L95" s="26">
        <f t="shared" si="24"/>
        <v>0</v>
      </c>
      <c r="M95" s="26">
        <f t="shared" si="25"/>
        <v>0</v>
      </c>
      <c r="N95" s="26">
        <f t="shared" si="26"/>
        <v>0</v>
      </c>
      <c r="O95" s="26">
        <f t="shared" si="27"/>
        <v>0</v>
      </c>
      <c r="P95" s="26">
        <f t="shared" si="28"/>
        <v>0</v>
      </c>
      <c r="Q95" s="26">
        <f t="shared" si="7"/>
        <v>0</v>
      </c>
      <c r="R95" s="26">
        <f t="shared" si="8"/>
        <v>0</v>
      </c>
      <c r="S95" s="26">
        <f t="shared" si="29"/>
        <v>0</v>
      </c>
      <c r="T95" s="26">
        <f t="shared" si="30"/>
        <v>0</v>
      </c>
      <c r="U95" s="26">
        <f t="shared" si="31"/>
        <v>0</v>
      </c>
      <c r="V95" s="26">
        <f t="shared" si="32"/>
        <v>0</v>
      </c>
      <c r="W95" s="26">
        <f t="shared" si="33"/>
        <v>0</v>
      </c>
      <c r="X95" s="26">
        <f t="shared" si="34"/>
        <v>0</v>
      </c>
      <c r="Y95" s="26">
        <f t="shared" si="35"/>
        <v>0</v>
      </c>
      <c r="Z95" s="26">
        <f t="shared" si="36"/>
        <v>0</v>
      </c>
      <c r="AA95" s="26">
        <f t="shared" si="37"/>
        <v>0</v>
      </c>
      <c r="AB95" s="26">
        <f t="shared" si="38"/>
        <v>0</v>
      </c>
      <c r="AC95" s="26">
        <f t="shared" si="39"/>
        <v>0</v>
      </c>
      <c r="AD95" s="26">
        <f t="shared" si="40"/>
        <v>0</v>
      </c>
      <c r="AE95" s="26">
        <f t="shared" si="41"/>
        <v>0</v>
      </c>
      <c r="AF95" s="26">
        <f t="shared" si="42"/>
        <v>0</v>
      </c>
      <c r="AG95" s="26">
        <f t="shared" si="43"/>
        <v>0</v>
      </c>
    </row>
    <row r="96" spans="1:33" s="20" customFormat="1" ht="15" x14ac:dyDescent="0.25">
      <c r="A96" s="134" t="s">
        <v>392</v>
      </c>
      <c r="B96" s="135"/>
      <c r="C96" s="135"/>
      <c r="D96" s="135"/>
      <c r="E96" s="135"/>
      <c r="F96" s="136"/>
      <c r="G96" s="45"/>
      <c r="H96" s="137" t="s">
        <v>182</v>
      </c>
      <c r="I96" s="138"/>
      <c r="J96" s="138"/>
      <c r="L96" s="26">
        <f t="shared" si="24"/>
        <v>0</v>
      </c>
      <c r="M96" s="26">
        <f t="shared" si="25"/>
        <v>0</v>
      </c>
      <c r="N96" s="26">
        <f t="shared" si="26"/>
        <v>0</v>
      </c>
      <c r="O96" s="26">
        <f t="shared" si="27"/>
        <v>0</v>
      </c>
      <c r="P96" s="26">
        <f t="shared" si="28"/>
        <v>0</v>
      </c>
      <c r="Q96" s="26">
        <f t="shared" si="7"/>
        <v>0</v>
      </c>
      <c r="R96" s="26">
        <f t="shared" si="8"/>
        <v>0</v>
      </c>
      <c r="S96" s="26">
        <f t="shared" si="29"/>
        <v>0</v>
      </c>
      <c r="T96" s="26">
        <f t="shared" si="30"/>
        <v>0</v>
      </c>
      <c r="U96" s="26">
        <f t="shared" si="31"/>
        <v>0</v>
      </c>
      <c r="V96" s="26">
        <f t="shared" si="32"/>
        <v>0</v>
      </c>
      <c r="W96" s="26">
        <f t="shared" si="33"/>
        <v>0</v>
      </c>
      <c r="X96" s="26">
        <f t="shared" si="34"/>
        <v>0</v>
      </c>
      <c r="Y96" s="26">
        <f t="shared" si="35"/>
        <v>0</v>
      </c>
      <c r="Z96" s="26">
        <f t="shared" si="36"/>
        <v>0</v>
      </c>
      <c r="AA96" s="26">
        <f t="shared" si="37"/>
        <v>0</v>
      </c>
      <c r="AB96" s="26">
        <f t="shared" si="38"/>
        <v>0</v>
      </c>
      <c r="AC96" s="26">
        <f t="shared" si="39"/>
        <v>0</v>
      </c>
      <c r="AD96" s="26">
        <f t="shared" si="40"/>
        <v>0</v>
      </c>
      <c r="AE96" s="26">
        <f t="shared" si="41"/>
        <v>0</v>
      </c>
      <c r="AF96" s="26">
        <f t="shared" si="42"/>
        <v>0</v>
      </c>
      <c r="AG96" s="26">
        <f t="shared" si="43"/>
        <v>0</v>
      </c>
    </row>
    <row r="97" spans="1:33" s="20" customFormat="1" ht="15" x14ac:dyDescent="0.25">
      <c r="A97" s="134" t="s">
        <v>392</v>
      </c>
      <c r="B97" s="135"/>
      <c r="C97" s="135"/>
      <c r="D97" s="135"/>
      <c r="E97" s="135"/>
      <c r="F97" s="136"/>
      <c r="G97" s="45"/>
      <c r="H97" s="137" t="s">
        <v>184</v>
      </c>
      <c r="I97" s="138"/>
      <c r="J97" s="138"/>
      <c r="L97" s="26">
        <f t="shared" si="24"/>
        <v>0</v>
      </c>
      <c r="M97" s="26">
        <f t="shared" si="25"/>
        <v>0</v>
      </c>
      <c r="N97" s="26">
        <f t="shared" si="26"/>
        <v>0</v>
      </c>
      <c r="O97" s="26">
        <f t="shared" si="27"/>
        <v>0</v>
      </c>
      <c r="P97" s="26">
        <f t="shared" si="28"/>
        <v>0</v>
      </c>
      <c r="Q97" s="26">
        <f t="shared" si="7"/>
        <v>0</v>
      </c>
      <c r="R97" s="26">
        <f t="shared" si="8"/>
        <v>0</v>
      </c>
      <c r="S97" s="26">
        <f t="shared" si="29"/>
        <v>0</v>
      </c>
      <c r="T97" s="26">
        <f t="shared" si="30"/>
        <v>0</v>
      </c>
      <c r="U97" s="26">
        <f t="shared" si="31"/>
        <v>0</v>
      </c>
      <c r="V97" s="26">
        <f t="shared" si="32"/>
        <v>0</v>
      </c>
      <c r="W97" s="26">
        <f t="shared" si="33"/>
        <v>0</v>
      </c>
      <c r="X97" s="26">
        <f t="shared" si="34"/>
        <v>0</v>
      </c>
      <c r="Y97" s="26">
        <f t="shared" si="35"/>
        <v>0</v>
      </c>
      <c r="Z97" s="26">
        <f t="shared" si="36"/>
        <v>0</v>
      </c>
      <c r="AA97" s="26">
        <f t="shared" si="37"/>
        <v>0</v>
      </c>
      <c r="AB97" s="26">
        <f t="shared" si="38"/>
        <v>0</v>
      </c>
      <c r="AC97" s="26">
        <f t="shared" si="39"/>
        <v>0</v>
      </c>
      <c r="AD97" s="26">
        <f t="shared" si="40"/>
        <v>0</v>
      </c>
      <c r="AE97" s="26">
        <f t="shared" si="41"/>
        <v>0</v>
      </c>
      <c r="AF97" s="26">
        <f t="shared" si="42"/>
        <v>0</v>
      </c>
      <c r="AG97" s="26">
        <f t="shared" si="43"/>
        <v>0</v>
      </c>
    </row>
    <row r="98" spans="1:33" s="20" customFormat="1" ht="15" x14ac:dyDescent="0.25">
      <c r="A98" s="134" t="s">
        <v>392</v>
      </c>
      <c r="B98" s="135"/>
      <c r="C98" s="135"/>
      <c r="D98" s="135"/>
      <c r="E98" s="135"/>
      <c r="F98" s="136"/>
      <c r="G98" s="45"/>
      <c r="H98" s="137" t="s">
        <v>183</v>
      </c>
      <c r="I98" s="138"/>
      <c r="J98" s="138"/>
      <c r="L98" s="26">
        <f t="shared" si="24"/>
        <v>0</v>
      </c>
      <c r="M98" s="26">
        <f t="shared" si="25"/>
        <v>0</v>
      </c>
      <c r="N98" s="26">
        <f t="shared" si="26"/>
        <v>0</v>
      </c>
      <c r="O98" s="26">
        <f t="shared" si="27"/>
        <v>0</v>
      </c>
      <c r="P98" s="26">
        <f t="shared" si="28"/>
        <v>0</v>
      </c>
      <c r="Q98" s="26">
        <f t="shared" si="7"/>
        <v>0</v>
      </c>
      <c r="R98" s="26">
        <f t="shared" si="8"/>
        <v>0</v>
      </c>
      <c r="S98" s="26">
        <f t="shared" si="29"/>
        <v>0</v>
      </c>
      <c r="T98" s="26">
        <f t="shared" si="30"/>
        <v>0</v>
      </c>
      <c r="U98" s="26">
        <f t="shared" si="31"/>
        <v>0</v>
      </c>
      <c r="V98" s="26">
        <f t="shared" si="32"/>
        <v>0</v>
      </c>
      <c r="W98" s="26">
        <f t="shared" si="33"/>
        <v>0</v>
      </c>
      <c r="X98" s="26">
        <f t="shared" si="34"/>
        <v>0</v>
      </c>
      <c r="Y98" s="26">
        <f t="shared" si="35"/>
        <v>0</v>
      </c>
      <c r="Z98" s="26">
        <f t="shared" si="36"/>
        <v>0</v>
      </c>
      <c r="AA98" s="26">
        <f t="shared" si="37"/>
        <v>0</v>
      </c>
      <c r="AB98" s="26">
        <f t="shared" si="38"/>
        <v>0</v>
      </c>
      <c r="AC98" s="26">
        <f t="shared" si="39"/>
        <v>0</v>
      </c>
      <c r="AD98" s="26">
        <f t="shared" si="40"/>
        <v>0</v>
      </c>
      <c r="AE98" s="26">
        <f t="shared" si="41"/>
        <v>0</v>
      </c>
      <c r="AF98" s="26">
        <f t="shared" si="42"/>
        <v>0</v>
      </c>
      <c r="AG98" s="26">
        <f t="shared" si="43"/>
        <v>0</v>
      </c>
    </row>
    <row r="99" spans="1:33" s="20" customFormat="1" ht="15" x14ac:dyDescent="0.25">
      <c r="A99" s="134" t="s">
        <v>392</v>
      </c>
      <c r="B99" s="135"/>
      <c r="C99" s="135"/>
      <c r="D99" s="135"/>
      <c r="E99" s="135"/>
      <c r="F99" s="136"/>
      <c r="G99" s="45"/>
      <c r="H99" s="137" t="s">
        <v>185</v>
      </c>
      <c r="I99" s="138"/>
      <c r="J99" s="138"/>
      <c r="L99" s="26">
        <f t="shared" si="24"/>
        <v>0</v>
      </c>
      <c r="M99" s="26">
        <f t="shared" si="25"/>
        <v>0</v>
      </c>
      <c r="N99" s="26">
        <f t="shared" si="26"/>
        <v>0</v>
      </c>
      <c r="O99" s="26">
        <f t="shared" si="27"/>
        <v>0</v>
      </c>
      <c r="P99" s="26">
        <f t="shared" si="28"/>
        <v>0</v>
      </c>
      <c r="Q99" s="26">
        <f t="shared" si="7"/>
        <v>0</v>
      </c>
      <c r="R99" s="26">
        <f t="shared" si="8"/>
        <v>0</v>
      </c>
      <c r="S99" s="26">
        <f t="shared" si="29"/>
        <v>0</v>
      </c>
      <c r="T99" s="26">
        <f t="shared" si="30"/>
        <v>0</v>
      </c>
      <c r="U99" s="26">
        <f t="shared" si="31"/>
        <v>0</v>
      </c>
      <c r="V99" s="26">
        <f t="shared" si="32"/>
        <v>0</v>
      </c>
      <c r="W99" s="26">
        <f t="shared" si="33"/>
        <v>0</v>
      </c>
      <c r="X99" s="26">
        <f t="shared" si="34"/>
        <v>0</v>
      </c>
      <c r="Y99" s="26">
        <f t="shared" si="35"/>
        <v>0</v>
      </c>
      <c r="Z99" s="26">
        <f t="shared" si="36"/>
        <v>0</v>
      </c>
      <c r="AA99" s="26">
        <f t="shared" si="37"/>
        <v>0</v>
      </c>
      <c r="AB99" s="26">
        <f t="shared" si="38"/>
        <v>0</v>
      </c>
      <c r="AC99" s="26">
        <f t="shared" si="39"/>
        <v>0</v>
      </c>
      <c r="AD99" s="26">
        <f t="shared" si="40"/>
        <v>0</v>
      </c>
      <c r="AE99" s="26">
        <f t="shared" si="41"/>
        <v>0</v>
      </c>
      <c r="AF99" s="26">
        <f t="shared" si="42"/>
        <v>0</v>
      </c>
      <c r="AG99" s="26">
        <f t="shared" si="43"/>
        <v>0</v>
      </c>
    </row>
    <row r="100" spans="1:33" s="20" customFormat="1" ht="15" x14ac:dyDescent="0.25">
      <c r="A100" s="134" t="s">
        <v>392</v>
      </c>
      <c r="B100" s="135"/>
      <c r="C100" s="135"/>
      <c r="D100" s="135"/>
      <c r="E100" s="135"/>
      <c r="F100" s="136"/>
      <c r="G100" s="45"/>
      <c r="H100" s="137" t="s">
        <v>186</v>
      </c>
      <c r="I100" s="138"/>
      <c r="J100" s="138"/>
      <c r="L100" s="26">
        <f t="shared" si="24"/>
        <v>0</v>
      </c>
      <c r="M100" s="26">
        <f t="shared" si="25"/>
        <v>0</v>
      </c>
      <c r="N100" s="26">
        <f t="shared" si="26"/>
        <v>0</v>
      </c>
      <c r="O100" s="26">
        <f t="shared" si="27"/>
        <v>0</v>
      </c>
      <c r="P100" s="26">
        <f t="shared" si="28"/>
        <v>0</v>
      </c>
      <c r="Q100" s="26">
        <f t="shared" si="7"/>
        <v>0</v>
      </c>
      <c r="R100" s="26">
        <f t="shared" si="8"/>
        <v>0</v>
      </c>
      <c r="S100" s="26">
        <f t="shared" si="29"/>
        <v>0</v>
      </c>
      <c r="T100" s="26">
        <f t="shared" si="30"/>
        <v>0</v>
      </c>
      <c r="U100" s="26">
        <f t="shared" si="31"/>
        <v>0</v>
      </c>
      <c r="V100" s="26">
        <f t="shared" si="32"/>
        <v>0</v>
      </c>
      <c r="W100" s="26">
        <f t="shared" si="33"/>
        <v>0</v>
      </c>
      <c r="X100" s="26">
        <f t="shared" si="34"/>
        <v>0</v>
      </c>
      <c r="Y100" s="26">
        <f t="shared" si="35"/>
        <v>0</v>
      </c>
      <c r="Z100" s="26">
        <f t="shared" si="36"/>
        <v>0</v>
      </c>
      <c r="AA100" s="26">
        <f t="shared" si="37"/>
        <v>0</v>
      </c>
      <c r="AB100" s="26">
        <f t="shared" si="38"/>
        <v>0</v>
      </c>
      <c r="AC100" s="26">
        <f t="shared" si="39"/>
        <v>0</v>
      </c>
      <c r="AD100" s="26">
        <f t="shared" si="40"/>
        <v>0</v>
      </c>
      <c r="AE100" s="26">
        <f t="shared" si="41"/>
        <v>0</v>
      </c>
      <c r="AF100" s="26">
        <f t="shared" si="42"/>
        <v>0</v>
      </c>
      <c r="AG100" s="26">
        <f t="shared" si="43"/>
        <v>0</v>
      </c>
    </row>
    <row r="101" spans="1:33" s="20" customFormat="1" ht="15" x14ac:dyDescent="0.25">
      <c r="A101" s="134" t="s">
        <v>392</v>
      </c>
      <c r="B101" s="135"/>
      <c r="C101" s="135"/>
      <c r="D101" s="135"/>
      <c r="E101" s="135"/>
      <c r="F101" s="136"/>
      <c r="G101" s="45"/>
      <c r="H101" s="137" t="s">
        <v>187</v>
      </c>
      <c r="I101" s="138"/>
      <c r="J101" s="138"/>
      <c r="L101" s="26">
        <f t="shared" si="24"/>
        <v>0</v>
      </c>
      <c r="M101" s="26">
        <f t="shared" si="25"/>
        <v>0</v>
      </c>
      <c r="N101" s="26">
        <f t="shared" si="26"/>
        <v>0</v>
      </c>
      <c r="O101" s="26">
        <f t="shared" si="27"/>
        <v>0</v>
      </c>
      <c r="P101" s="26">
        <f t="shared" si="28"/>
        <v>0</v>
      </c>
      <c r="Q101" s="26">
        <f t="shared" si="7"/>
        <v>0</v>
      </c>
      <c r="R101" s="26">
        <f t="shared" si="8"/>
        <v>0</v>
      </c>
      <c r="S101" s="26">
        <f t="shared" si="29"/>
        <v>0</v>
      </c>
      <c r="T101" s="26">
        <f t="shared" si="30"/>
        <v>0</v>
      </c>
      <c r="U101" s="26">
        <f t="shared" si="31"/>
        <v>0</v>
      </c>
      <c r="V101" s="26">
        <f t="shared" si="32"/>
        <v>0</v>
      </c>
      <c r="W101" s="26">
        <f t="shared" si="33"/>
        <v>0</v>
      </c>
      <c r="X101" s="26">
        <f t="shared" si="34"/>
        <v>0</v>
      </c>
      <c r="Y101" s="26">
        <f t="shared" si="35"/>
        <v>0</v>
      </c>
      <c r="Z101" s="26">
        <f t="shared" si="36"/>
        <v>0</v>
      </c>
      <c r="AA101" s="26">
        <f t="shared" si="37"/>
        <v>0</v>
      </c>
      <c r="AB101" s="26">
        <f t="shared" si="38"/>
        <v>0</v>
      </c>
      <c r="AC101" s="26">
        <f t="shared" si="39"/>
        <v>0</v>
      </c>
      <c r="AD101" s="26">
        <f t="shared" si="40"/>
        <v>0</v>
      </c>
      <c r="AE101" s="26">
        <f t="shared" si="41"/>
        <v>0</v>
      </c>
      <c r="AF101" s="26">
        <f t="shared" si="42"/>
        <v>0</v>
      </c>
      <c r="AG101" s="26">
        <f t="shared" si="43"/>
        <v>0</v>
      </c>
    </row>
    <row r="102" spans="1:33" s="20" customFormat="1" ht="15" x14ac:dyDescent="0.25">
      <c r="A102" s="134" t="s">
        <v>392</v>
      </c>
      <c r="B102" s="135"/>
      <c r="C102" s="135"/>
      <c r="D102" s="135"/>
      <c r="E102" s="135"/>
      <c r="F102" s="136"/>
      <c r="G102" s="45"/>
      <c r="H102" s="137" t="s">
        <v>188</v>
      </c>
      <c r="I102" s="138"/>
      <c r="J102" s="138"/>
      <c r="L102" s="26">
        <f t="shared" ref="L102:L105" si="84">IF(H102=$L$53, G102, 0)</f>
        <v>0</v>
      </c>
      <c r="M102" s="26">
        <f t="shared" ref="M102:M105" si="85">IF(H102=$M$53, G102, 0)</f>
        <v>0</v>
      </c>
      <c r="N102" s="26">
        <f t="shared" ref="N102:N105" si="86">IF(H102=$N$53, G102, 0)</f>
        <v>0</v>
      </c>
      <c r="O102" s="26">
        <f t="shared" ref="O102:O105" si="87">IF(H102=$O$53, G102, 0)</f>
        <v>0</v>
      </c>
      <c r="P102" s="26">
        <f t="shared" ref="P102:P105" si="88">IF(H102=$P$53, G102, 0)</f>
        <v>0</v>
      </c>
      <c r="Q102" s="26">
        <f t="shared" si="7"/>
        <v>0</v>
      </c>
      <c r="R102" s="26">
        <f t="shared" si="8"/>
        <v>0</v>
      </c>
      <c r="S102" s="26">
        <f t="shared" ref="S102:S105" si="89">IF(H102=$S$53, G102, 0)</f>
        <v>0</v>
      </c>
      <c r="T102" s="26">
        <f t="shared" ref="T102:T105" si="90">IF(H102=$T$53, G102, 0)</f>
        <v>0</v>
      </c>
      <c r="U102" s="26">
        <f t="shared" ref="U102:U105" si="91">IF(H102=$U$53, G102, 0)</f>
        <v>0</v>
      </c>
      <c r="V102" s="26">
        <f t="shared" ref="V102:V105" si="92">IF(H102=$V$53, G102, 0)</f>
        <v>0</v>
      </c>
      <c r="W102" s="26">
        <f t="shared" ref="W102:W105" si="93">IF(H102=$W$53, G102, 0)</f>
        <v>0</v>
      </c>
      <c r="X102" s="26">
        <f t="shared" ref="X102:X105" si="94">IF(H102=$X$53, G102, 0)</f>
        <v>0</v>
      </c>
      <c r="Y102" s="26">
        <f t="shared" ref="Y102:Y105" si="95">IF(H102=$Y$53, G102, 0)</f>
        <v>0</v>
      </c>
      <c r="Z102" s="26">
        <f t="shared" ref="Z102:Z105" si="96">IF(H102=$Z$53, G102, 0)</f>
        <v>0</v>
      </c>
      <c r="AA102" s="26">
        <f t="shared" ref="AA102:AA105" si="97">IF(H102=$AA$53, G102, 0)</f>
        <v>0</v>
      </c>
      <c r="AB102" s="26">
        <f t="shared" ref="AB102:AB105" si="98">IF(H102=$AB$53, G102, 0)</f>
        <v>0</v>
      </c>
      <c r="AC102" s="26">
        <f t="shared" ref="AC102:AC105" si="99">IF(H102=$AC$53, G102, 0)</f>
        <v>0</v>
      </c>
      <c r="AD102" s="26">
        <f t="shared" ref="AD102:AD105" si="100">IF(H102=$AD$53, G102, 0)</f>
        <v>0</v>
      </c>
      <c r="AE102" s="26">
        <f t="shared" ref="AE102:AE105" si="101">IF(H102=$AE$53, G102, 0)</f>
        <v>0</v>
      </c>
      <c r="AF102" s="26">
        <f t="shared" ref="AF102:AF105" si="102">IF(H102=$AF$53, G102, 0)</f>
        <v>0</v>
      </c>
      <c r="AG102" s="26">
        <f t="shared" ref="AG102:AG105" si="103">IF(H102=$AG$53, G102, 0)</f>
        <v>0</v>
      </c>
    </row>
    <row r="103" spans="1:33" s="20" customFormat="1" ht="15" x14ac:dyDescent="0.25">
      <c r="A103" s="134" t="s">
        <v>392</v>
      </c>
      <c r="B103" s="135"/>
      <c r="C103" s="135"/>
      <c r="D103" s="135"/>
      <c r="E103" s="135"/>
      <c r="F103" s="136"/>
      <c r="G103" s="45"/>
      <c r="H103" s="137" t="s">
        <v>189</v>
      </c>
      <c r="I103" s="138"/>
      <c r="J103" s="138"/>
      <c r="L103" s="26">
        <f t="shared" si="84"/>
        <v>0</v>
      </c>
      <c r="M103" s="26">
        <f t="shared" si="85"/>
        <v>0</v>
      </c>
      <c r="N103" s="26">
        <f t="shared" si="86"/>
        <v>0</v>
      </c>
      <c r="O103" s="26">
        <f t="shared" si="87"/>
        <v>0</v>
      </c>
      <c r="P103" s="26">
        <f t="shared" si="88"/>
        <v>0</v>
      </c>
      <c r="Q103" s="26">
        <f t="shared" si="7"/>
        <v>0</v>
      </c>
      <c r="R103" s="26">
        <f t="shared" si="8"/>
        <v>0</v>
      </c>
      <c r="S103" s="26">
        <f t="shared" si="89"/>
        <v>0</v>
      </c>
      <c r="T103" s="26">
        <f t="shared" si="90"/>
        <v>0</v>
      </c>
      <c r="U103" s="26">
        <f t="shared" si="91"/>
        <v>0</v>
      </c>
      <c r="V103" s="26">
        <f t="shared" si="92"/>
        <v>0</v>
      </c>
      <c r="W103" s="26">
        <f t="shared" si="93"/>
        <v>0</v>
      </c>
      <c r="X103" s="26">
        <f t="shared" si="94"/>
        <v>0</v>
      </c>
      <c r="Y103" s="26">
        <f t="shared" si="95"/>
        <v>0</v>
      </c>
      <c r="Z103" s="26">
        <f t="shared" si="96"/>
        <v>0</v>
      </c>
      <c r="AA103" s="26">
        <f t="shared" si="97"/>
        <v>0</v>
      </c>
      <c r="AB103" s="26">
        <f t="shared" si="98"/>
        <v>0</v>
      </c>
      <c r="AC103" s="26">
        <f t="shared" si="99"/>
        <v>0</v>
      </c>
      <c r="AD103" s="26">
        <f t="shared" si="100"/>
        <v>0</v>
      </c>
      <c r="AE103" s="26">
        <f t="shared" si="101"/>
        <v>0</v>
      </c>
      <c r="AF103" s="26">
        <f t="shared" si="102"/>
        <v>0</v>
      </c>
      <c r="AG103" s="26">
        <f t="shared" si="103"/>
        <v>0</v>
      </c>
    </row>
    <row r="104" spans="1:33" s="20" customFormat="1" ht="15" x14ac:dyDescent="0.25">
      <c r="A104" s="134" t="s">
        <v>392</v>
      </c>
      <c r="B104" s="135"/>
      <c r="C104" s="135"/>
      <c r="D104" s="135"/>
      <c r="E104" s="135"/>
      <c r="F104" s="136"/>
      <c r="G104" s="45"/>
      <c r="H104" s="137" t="s">
        <v>190</v>
      </c>
      <c r="I104" s="138"/>
      <c r="J104" s="138"/>
      <c r="L104" s="26">
        <f t="shared" si="84"/>
        <v>0</v>
      </c>
      <c r="M104" s="26">
        <f t="shared" si="85"/>
        <v>0</v>
      </c>
      <c r="N104" s="26">
        <f t="shared" si="86"/>
        <v>0</v>
      </c>
      <c r="O104" s="26">
        <f t="shared" si="87"/>
        <v>0</v>
      </c>
      <c r="P104" s="26">
        <f t="shared" si="88"/>
        <v>0</v>
      </c>
      <c r="Q104" s="26">
        <f t="shared" si="7"/>
        <v>0</v>
      </c>
      <c r="R104" s="26">
        <f t="shared" si="8"/>
        <v>0</v>
      </c>
      <c r="S104" s="26">
        <f t="shared" si="89"/>
        <v>0</v>
      </c>
      <c r="T104" s="26">
        <f t="shared" si="90"/>
        <v>0</v>
      </c>
      <c r="U104" s="26">
        <f t="shared" si="91"/>
        <v>0</v>
      </c>
      <c r="V104" s="26">
        <f t="shared" si="92"/>
        <v>0</v>
      </c>
      <c r="W104" s="26">
        <f t="shared" si="93"/>
        <v>0</v>
      </c>
      <c r="X104" s="26">
        <f t="shared" si="94"/>
        <v>0</v>
      </c>
      <c r="Y104" s="26">
        <f t="shared" si="95"/>
        <v>0</v>
      </c>
      <c r="Z104" s="26">
        <f t="shared" si="96"/>
        <v>0</v>
      </c>
      <c r="AA104" s="26">
        <f t="shared" si="97"/>
        <v>0</v>
      </c>
      <c r="AB104" s="26">
        <f t="shared" si="98"/>
        <v>0</v>
      </c>
      <c r="AC104" s="26">
        <f t="shared" si="99"/>
        <v>0</v>
      </c>
      <c r="AD104" s="26">
        <f t="shared" si="100"/>
        <v>0</v>
      </c>
      <c r="AE104" s="26">
        <f t="shared" si="101"/>
        <v>0</v>
      </c>
      <c r="AF104" s="26">
        <f t="shared" si="102"/>
        <v>0</v>
      </c>
      <c r="AG104" s="26">
        <f t="shared" si="103"/>
        <v>0</v>
      </c>
    </row>
    <row r="105" spans="1:33" s="20" customFormat="1" ht="15" x14ac:dyDescent="0.25">
      <c r="A105" s="134" t="s">
        <v>392</v>
      </c>
      <c r="B105" s="135"/>
      <c r="C105" s="135"/>
      <c r="D105" s="135"/>
      <c r="E105" s="135"/>
      <c r="F105" s="136"/>
      <c r="G105" s="45"/>
      <c r="H105" s="137" t="s">
        <v>191</v>
      </c>
      <c r="I105" s="138"/>
      <c r="J105" s="138"/>
      <c r="L105" s="26">
        <f t="shared" si="84"/>
        <v>0</v>
      </c>
      <c r="M105" s="26">
        <f t="shared" si="85"/>
        <v>0</v>
      </c>
      <c r="N105" s="26">
        <f t="shared" si="86"/>
        <v>0</v>
      </c>
      <c r="O105" s="26">
        <f t="shared" si="87"/>
        <v>0</v>
      </c>
      <c r="P105" s="26">
        <f t="shared" si="88"/>
        <v>0</v>
      </c>
      <c r="Q105" s="26">
        <f t="shared" si="7"/>
        <v>0</v>
      </c>
      <c r="R105" s="26">
        <f t="shared" si="8"/>
        <v>0</v>
      </c>
      <c r="S105" s="26">
        <f t="shared" si="89"/>
        <v>0</v>
      </c>
      <c r="T105" s="26">
        <f t="shared" si="90"/>
        <v>0</v>
      </c>
      <c r="U105" s="26">
        <f t="shared" si="91"/>
        <v>0</v>
      </c>
      <c r="V105" s="26">
        <f t="shared" si="92"/>
        <v>0</v>
      </c>
      <c r="W105" s="26">
        <f t="shared" si="93"/>
        <v>0</v>
      </c>
      <c r="X105" s="26">
        <f t="shared" si="94"/>
        <v>0</v>
      </c>
      <c r="Y105" s="26">
        <f t="shared" si="95"/>
        <v>0</v>
      </c>
      <c r="Z105" s="26">
        <f t="shared" si="96"/>
        <v>0</v>
      </c>
      <c r="AA105" s="26">
        <f t="shared" si="97"/>
        <v>0</v>
      </c>
      <c r="AB105" s="26">
        <f t="shared" si="98"/>
        <v>0</v>
      </c>
      <c r="AC105" s="26">
        <f t="shared" si="99"/>
        <v>0</v>
      </c>
      <c r="AD105" s="26">
        <f t="shared" si="100"/>
        <v>0</v>
      </c>
      <c r="AE105" s="26">
        <f t="shared" si="101"/>
        <v>0</v>
      </c>
      <c r="AF105" s="26">
        <f t="shared" si="102"/>
        <v>0</v>
      </c>
      <c r="AG105" s="26">
        <f t="shared" si="103"/>
        <v>0</v>
      </c>
    </row>
    <row r="106" spans="1:33" x14ac:dyDescent="0.2">
      <c r="A106" s="139" t="s">
        <v>192</v>
      </c>
      <c r="B106" s="139"/>
      <c r="C106" s="139"/>
      <c r="D106" s="139"/>
      <c r="E106" s="139"/>
      <c r="F106" s="140"/>
      <c r="G106" s="141">
        <f>SUM(G54:G105)</f>
        <v>0</v>
      </c>
      <c r="H106" s="141"/>
      <c r="I106" s="21"/>
      <c r="J106" s="21"/>
      <c r="L106" s="2">
        <f>SUM(L54:L105)</f>
        <v>0</v>
      </c>
      <c r="M106" s="2">
        <f t="shared" ref="M106:AG106" si="104">SUM(M54:M105)</f>
        <v>0</v>
      </c>
      <c r="N106" s="2">
        <f t="shared" si="104"/>
        <v>0</v>
      </c>
      <c r="O106" s="2">
        <f t="shared" si="104"/>
        <v>0</v>
      </c>
      <c r="P106" s="2">
        <f t="shared" si="104"/>
        <v>0</v>
      </c>
      <c r="Q106" s="2">
        <f t="shared" si="104"/>
        <v>0</v>
      </c>
      <c r="R106" s="2">
        <f t="shared" si="104"/>
        <v>0</v>
      </c>
      <c r="S106" s="2">
        <f t="shared" si="104"/>
        <v>0</v>
      </c>
      <c r="T106" s="2">
        <f t="shared" si="104"/>
        <v>0</v>
      </c>
      <c r="U106" s="2">
        <f t="shared" si="104"/>
        <v>0</v>
      </c>
      <c r="V106" s="2">
        <f t="shared" si="104"/>
        <v>0</v>
      </c>
      <c r="W106" s="2">
        <f t="shared" si="104"/>
        <v>0</v>
      </c>
      <c r="X106" s="2">
        <f t="shared" si="104"/>
        <v>0</v>
      </c>
      <c r="Y106" s="2">
        <f t="shared" si="104"/>
        <v>0</v>
      </c>
      <c r="Z106" s="2">
        <f t="shared" si="104"/>
        <v>0</v>
      </c>
      <c r="AA106" s="2">
        <f t="shared" si="104"/>
        <v>0</v>
      </c>
      <c r="AB106" s="2">
        <f t="shared" si="104"/>
        <v>0</v>
      </c>
      <c r="AC106" s="2">
        <f t="shared" si="104"/>
        <v>0</v>
      </c>
      <c r="AD106" s="2">
        <f t="shared" si="104"/>
        <v>0</v>
      </c>
      <c r="AE106" s="2">
        <f t="shared" si="104"/>
        <v>0</v>
      </c>
      <c r="AF106" s="2">
        <f t="shared" si="104"/>
        <v>0</v>
      </c>
      <c r="AG106" s="2">
        <f t="shared" si="104"/>
        <v>0</v>
      </c>
    </row>
    <row r="107" spans="1:33" ht="71.25" customHeight="1" x14ac:dyDescent="0.2">
      <c r="A107" s="94" t="s">
        <v>391</v>
      </c>
      <c r="B107" s="94"/>
      <c r="C107" s="94"/>
      <c r="D107" s="94"/>
      <c r="E107" s="94"/>
      <c r="F107" s="94"/>
      <c r="G107" s="94"/>
      <c r="H107" s="94"/>
      <c r="I107" s="94"/>
      <c r="J107" s="94"/>
    </row>
  </sheetData>
  <sheetProtection algorithmName="SHA-512" hashValue="9EmbtEufEjUatq7RSkJBDyY4ysJleMgBy7g5DSWakiCkWhGt8lP8lEBHwC5wRvLKmGqMchdzwTW3WSUwRwbgZA==" saltValue="A6iCzDdf9j7geYzpW363WQ==" spinCount="100000" sheet="1" objects="1" scenarios="1"/>
  <mergeCells count="192">
    <mergeCell ref="A107:J107"/>
    <mergeCell ref="A9:C9"/>
    <mergeCell ref="A11:B11"/>
    <mergeCell ref="C23:F23"/>
    <mergeCell ref="H23:J23"/>
    <mergeCell ref="C24:F24"/>
    <mergeCell ref="H24:J24"/>
    <mergeCell ref="H89:J89"/>
    <mergeCell ref="A89:F89"/>
    <mergeCell ref="C25:F25"/>
    <mergeCell ref="H25:J25"/>
    <mergeCell ref="C29:F29"/>
    <mergeCell ref="H29:J29"/>
    <mergeCell ref="C30:F30"/>
    <mergeCell ref="H30:J30"/>
    <mergeCell ref="C31:F31"/>
    <mergeCell ref="H31:J31"/>
    <mergeCell ref="C26:F26"/>
    <mergeCell ref="H26:J26"/>
    <mergeCell ref="C27:F27"/>
    <mergeCell ref="H27:J27"/>
    <mergeCell ref="C28:F28"/>
    <mergeCell ref="H28:J28"/>
    <mergeCell ref="C35:F35"/>
    <mergeCell ref="C1:D1"/>
    <mergeCell ref="B2:G2"/>
    <mergeCell ref="C21:F21"/>
    <mergeCell ref="C22:F22"/>
    <mergeCell ref="H21:J21"/>
    <mergeCell ref="H22:J22"/>
    <mergeCell ref="A19:J19"/>
    <mergeCell ref="A4:J4"/>
    <mergeCell ref="I6:J6"/>
    <mergeCell ref="I7:J7"/>
    <mergeCell ref="I8:J8"/>
    <mergeCell ref="I9:J9"/>
    <mergeCell ref="I10:J10"/>
    <mergeCell ref="I11:J11"/>
    <mergeCell ref="I12:J12"/>
    <mergeCell ref="A15:C15"/>
    <mergeCell ref="D15:F15"/>
    <mergeCell ref="A16:C16"/>
    <mergeCell ref="A14:C14"/>
    <mergeCell ref="D14:F14"/>
    <mergeCell ref="D16:F16"/>
    <mergeCell ref="A17:C17"/>
    <mergeCell ref="D17:F17"/>
    <mergeCell ref="A7:D7"/>
    <mergeCell ref="C36:F36"/>
    <mergeCell ref="H36:J36"/>
    <mergeCell ref="C37:F37"/>
    <mergeCell ref="H37:J37"/>
    <mergeCell ref="C32:F32"/>
    <mergeCell ref="H32:J32"/>
    <mergeCell ref="C33:F33"/>
    <mergeCell ref="H33:J33"/>
    <mergeCell ref="C34:F34"/>
    <mergeCell ref="H34:J34"/>
    <mergeCell ref="H35:J35"/>
    <mergeCell ref="C43:F43"/>
    <mergeCell ref="H43:J43"/>
    <mergeCell ref="C41:F41"/>
    <mergeCell ref="H41:J41"/>
    <mergeCell ref="C42:F42"/>
    <mergeCell ref="H42:J42"/>
    <mergeCell ref="C38:F38"/>
    <mergeCell ref="H38:J38"/>
    <mergeCell ref="C39:F39"/>
    <mergeCell ref="H39:J39"/>
    <mergeCell ref="C40:F40"/>
    <mergeCell ref="H40:J40"/>
    <mergeCell ref="C47:F47"/>
    <mergeCell ref="H47:J47"/>
    <mergeCell ref="H48:J48"/>
    <mergeCell ref="G49:H49"/>
    <mergeCell ref="A49:F49"/>
    <mergeCell ref="C44:F44"/>
    <mergeCell ref="H44:J44"/>
    <mergeCell ref="C45:F45"/>
    <mergeCell ref="H45:J45"/>
    <mergeCell ref="C46:F46"/>
    <mergeCell ref="H46:J46"/>
    <mergeCell ref="A48:F48"/>
    <mergeCell ref="C56:F56"/>
    <mergeCell ref="H56:J56"/>
    <mergeCell ref="C57:F57"/>
    <mergeCell ref="H57:J57"/>
    <mergeCell ref="C58:F58"/>
    <mergeCell ref="H58:J58"/>
    <mergeCell ref="A51:J51"/>
    <mergeCell ref="C53:F53"/>
    <mergeCell ref="H53:J53"/>
    <mergeCell ref="C54:F54"/>
    <mergeCell ref="H54:J54"/>
    <mergeCell ref="C55:F55"/>
    <mergeCell ref="H55:J55"/>
    <mergeCell ref="C62:F62"/>
    <mergeCell ref="H62:J62"/>
    <mergeCell ref="C63:F63"/>
    <mergeCell ref="H63:J63"/>
    <mergeCell ref="C64:F64"/>
    <mergeCell ref="H64:J64"/>
    <mergeCell ref="C59:F59"/>
    <mergeCell ref="H59:J59"/>
    <mergeCell ref="C60:F60"/>
    <mergeCell ref="H60:J60"/>
    <mergeCell ref="C61:F61"/>
    <mergeCell ref="H61:J61"/>
    <mergeCell ref="C68:F68"/>
    <mergeCell ref="H68:J68"/>
    <mergeCell ref="C69:F69"/>
    <mergeCell ref="H69:J69"/>
    <mergeCell ref="C70:F70"/>
    <mergeCell ref="H70:J70"/>
    <mergeCell ref="C65:F65"/>
    <mergeCell ref="H65:J65"/>
    <mergeCell ref="C66:F66"/>
    <mergeCell ref="H66:J66"/>
    <mergeCell ref="C67:F67"/>
    <mergeCell ref="H67:J67"/>
    <mergeCell ref="H79:J79"/>
    <mergeCell ref="C74:F74"/>
    <mergeCell ref="H74:J74"/>
    <mergeCell ref="C75:F75"/>
    <mergeCell ref="H75:J75"/>
    <mergeCell ref="C76:F76"/>
    <mergeCell ref="H76:J76"/>
    <mergeCell ref="C71:F71"/>
    <mergeCell ref="H71:J71"/>
    <mergeCell ref="C72:F72"/>
    <mergeCell ref="H72:J72"/>
    <mergeCell ref="C73:F73"/>
    <mergeCell ref="H73:J73"/>
    <mergeCell ref="A106:F106"/>
    <mergeCell ref="G106:H106"/>
    <mergeCell ref="A20:J20"/>
    <mergeCell ref="A52:J52"/>
    <mergeCell ref="H84:J84"/>
    <mergeCell ref="A84:F84"/>
    <mergeCell ref="A85:F85"/>
    <mergeCell ref="H85:J85"/>
    <mergeCell ref="C80:F80"/>
    <mergeCell ref="H80:J80"/>
    <mergeCell ref="C81:F81"/>
    <mergeCell ref="H81:J81"/>
    <mergeCell ref="C82:F82"/>
    <mergeCell ref="H82:J82"/>
    <mergeCell ref="C77:F77"/>
    <mergeCell ref="H77:J77"/>
    <mergeCell ref="A103:F103"/>
    <mergeCell ref="H103:J103"/>
    <mergeCell ref="A104:F104"/>
    <mergeCell ref="H104:J104"/>
    <mergeCell ref="A105:F105"/>
    <mergeCell ref="H105:J105"/>
    <mergeCell ref="C78:F78"/>
    <mergeCell ref="H78:J78"/>
    <mergeCell ref="A87:F87"/>
    <mergeCell ref="H87:J87"/>
    <mergeCell ref="A88:F88"/>
    <mergeCell ref="H88:J88"/>
    <mergeCell ref="A94:F94"/>
    <mergeCell ref="H94:J94"/>
    <mergeCell ref="A95:F95"/>
    <mergeCell ref="H95:J95"/>
    <mergeCell ref="A96:F96"/>
    <mergeCell ref="A90:F90"/>
    <mergeCell ref="H90:J90"/>
    <mergeCell ref="C83:F83"/>
    <mergeCell ref="H83:J83"/>
    <mergeCell ref="C79:F79"/>
    <mergeCell ref="A100:F100"/>
    <mergeCell ref="H100:J100"/>
    <mergeCell ref="A101:F101"/>
    <mergeCell ref="H101:J101"/>
    <mergeCell ref="A102:F102"/>
    <mergeCell ref="H102:J102"/>
    <mergeCell ref="A97:F97"/>
    <mergeCell ref="H97:J97"/>
    <mergeCell ref="A98:F98"/>
    <mergeCell ref="H98:J98"/>
    <mergeCell ref="A99:F99"/>
    <mergeCell ref="H99:J99"/>
    <mergeCell ref="H96:J96"/>
    <mergeCell ref="A91:F91"/>
    <mergeCell ref="H91:J91"/>
    <mergeCell ref="A92:F92"/>
    <mergeCell ref="H92:J92"/>
    <mergeCell ref="A93:F93"/>
    <mergeCell ref="H93:J93"/>
    <mergeCell ref="A86:F86"/>
    <mergeCell ref="H86:J86"/>
  </mergeCells>
  <dataValidations count="1">
    <dataValidation type="list" allowBlank="1" showInputMessage="1" showErrorMessage="1" sqref="H54:J105" xr:uid="{C1A7D0AC-9687-4A6A-9DB1-B899A3C9C0CD}">
      <formula1>Expense_Type</formula1>
    </dataValidation>
  </dataValidations>
  <pageMargins left="0.2" right="0.2" top="0.2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B48DA-5D77-49BB-8F03-D6EED45CF0A2}">
  <dimension ref="A1:AE124"/>
  <sheetViews>
    <sheetView workbookViewId="0">
      <selection activeCell="A10" sqref="A10"/>
    </sheetView>
  </sheetViews>
  <sheetFormatPr defaultRowHeight="15" x14ac:dyDescent="0.25"/>
  <cols>
    <col min="3" max="12" width="7.42578125" customWidth="1"/>
    <col min="15" max="16" width="0" hidden="1" customWidth="1"/>
  </cols>
  <sheetData>
    <row r="1" spans="1:31" s="1" customFormat="1" ht="14.25" x14ac:dyDescent="0.2">
      <c r="A1" s="32" t="s">
        <v>159</v>
      </c>
      <c r="B1" s="22" t="str">
        <f>'CG Fin Report'!A11</f>
        <v>ORG</v>
      </c>
      <c r="C1" s="147" t="str">
        <f>IF('CG Fin Report'!B11="", "", 'CG Fin Report'!B11)</f>
        <v/>
      </c>
      <c r="D1" s="147"/>
      <c r="E1" s="32"/>
      <c r="F1" s="32"/>
      <c r="G1" s="32"/>
      <c r="J1" s="24"/>
      <c r="L1" s="3" t="s">
        <v>233</v>
      </c>
      <c r="N1" s="2"/>
      <c r="O1" s="2"/>
      <c r="P1" s="2"/>
      <c r="Q1" s="2"/>
      <c r="R1" s="2"/>
      <c r="S1" s="2"/>
      <c r="T1" s="2"/>
      <c r="U1" s="2"/>
      <c r="V1" s="2"/>
      <c r="W1" s="2"/>
      <c r="X1" s="2"/>
      <c r="Y1" s="2"/>
      <c r="Z1" s="2"/>
      <c r="AA1" s="2"/>
      <c r="AB1" s="2"/>
      <c r="AC1" s="2"/>
      <c r="AD1" s="2"/>
      <c r="AE1" s="2"/>
    </row>
    <row r="2" spans="1:31" s="1" customFormat="1" ht="14.25" x14ac:dyDescent="0.2">
      <c r="A2" s="32" t="s">
        <v>160</v>
      </c>
      <c r="B2" s="148" t="str">
        <f>IF('CG Fin Report'!D11="", "", 'CG Fin Report'!D11)</f>
        <v/>
      </c>
      <c r="C2" s="148"/>
      <c r="D2" s="148"/>
      <c r="E2" s="148"/>
      <c r="F2" s="148"/>
      <c r="G2" s="148"/>
      <c r="L2" s="3" t="str">
        <f>'CG Fin Report'!J2</f>
        <v>Rev 10/26</v>
      </c>
      <c r="M2" s="2"/>
      <c r="N2" s="2"/>
      <c r="O2" s="2"/>
      <c r="P2" s="2"/>
      <c r="Q2" s="2"/>
      <c r="R2" s="2"/>
      <c r="S2" s="2"/>
      <c r="T2" s="2"/>
      <c r="U2" s="2"/>
      <c r="V2" s="2"/>
      <c r="W2" s="2"/>
      <c r="X2" s="2"/>
      <c r="Y2" s="2"/>
      <c r="Z2" s="2"/>
      <c r="AA2" s="2"/>
      <c r="AB2" s="2"/>
      <c r="AC2" s="2"/>
      <c r="AD2" s="2"/>
      <c r="AE2" s="2"/>
    </row>
    <row r="3" spans="1:31" s="1" customFormat="1" ht="9"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83" t="s">
        <v>228</v>
      </c>
      <c r="B4" s="83"/>
      <c r="C4" s="83"/>
      <c r="D4" s="83"/>
      <c r="E4" s="83"/>
      <c r="F4" s="83"/>
      <c r="G4" s="83"/>
      <c r="H4" s="83"/>
      <c r="I4" s="83"/>
      <c r="J4" s="83"/>
      <c r="K4" s="171"/>
      <c r="L4" s="171"/>
      <c r="M4" s="2"/>
      <c r="N4" s="2"/>
      <c r="O4" s="2"/>
      <c r="P4" s="2"/>
      <c r="Q4" s="2"/>
      <c r="R4" s="2"/>
      <c r="S4" s="2"/>
      <c r="T4" s="2"/>
      <c r="U4" s="2"/>
      <c r="V4" s="2"/>
      <c r="W4" s="2"/>
      <c r="X4" s="2"/>
      <c r="Y4" s="2"/>
      <c r="Z4" s="2"/>
      <c r="AA4" s="2"/>
      <c r="AB4" s="2"/>
      <c r="AC4" s="2"/>
      <c r="AD4" s="2"/>
      <c r="AE4" s="2"/>
    </row>
    <row r="5" spans="1:31" s="1" customFormat="1" ht="9" customHeight="1" x14ac:dyDescent="0.2">
      <c r="L5" s="2"/>
      <c r="M5" s="2"/>
      <c r="N5" s="2"/>
      <c r="O5" s="2"/>
      <c r="P5" s="2"/>
      <c r="Q5" s="2"/>
      <c r="R5" s="2"/>
      <c r="S5" s="2"/>
      <c r="T5" s="2"/>
      <c r="U5" s="2"/>
      <c r="V5" s="2"/>
      <c r="W5" s="2"/>
      <c r="X5" s="2"/>
      <c r="Y5" s="2"/>
      <c r="Z5" s="2"/>
      <c r="AA5" s="2"/>
      <c r="AB5" s="2"/>
      <c r="AC5" s="2"/>
      <c r="AD5" s="2"/>
      <c r="AE5" s="2"/>
    </row>
    <row r="6" spans="1:31" s="1" customFormat="1" ht="14.25" x14ac:dyDescent="0.2">
      <c r="A6" s="80"/>
      <c r="B6" s="1" t="s">
        <v>388</v>
      </c>
    </row>
    <row r="7" spans="1:31" s="1" customFormat="1" x14ac:dyDescent="0.25">
      <c r="A7" s="92" t="s">
        <v>229</v>
      </c>
      <c r="B7" s="93"/>
      <c r="C7" s="93"/>
      <c r="D7" s="93"/>
      <c r="E7" s="93"/>
      <c r="F7" s="93"/>
      <c r="G7" s="93"/>
      <c r="H7" s="93"/>
      <c r="I7" s="93"/>
      <c r="J7" s="93"/>
      <c r="K7" s="171"/>
      <c r="L7" s="171"/>
      <c r="M7" s="2"/>
      <c r="N7" s="2"/>
      <c r="O7" s="2"/>
      <c r="P7" s="2"/>
      <c r="Q7" s="2"/>
      <c r="R7" s="2"/>
      <c r="S7" s="2"/>
      <c r="T7" s="2"/>
      <c r="U7" s="2"/>
      <c r="V7" s="2"/>
      <c r="W7" s="2"/>
      <c r="X7" s="2"/>
      <c r="Y7" s="2"/>
      <c r="Z7" s="2"/>
      <c r="AA7" s="2"/>
      <c r="AB7" s="2"/>
      <c r="AC7" s="2"/>
      <c r="AD7" s="2"/>
      <c r="AE7" s="2"/>
    </row>
    <row r="8" spans="1:31" s="1" customFormat="1" ht="42" customHeight="1" x14ac:dyDescent="0.25">
      <c r="A8" s="94" t="s">
        <v>230</v>
      </c>
      <c r="B8" s="94"/>
      <c r="C8" s="94"/>
      <c r="D8" s="94"/>
      <c r="E8" s="94"/>
      <c r="F8" s="94"/>
      <c r="G8" s="94"/>
      <c r="H8" s="94"/>
      <c r="I8" s="94"/>
      <c r="J8" s="94"/>
      <c r="K8" s="161"/>
      <c r="L8" s="161"/>
      <c r="M8" s="2"/>
      <c r="N8" s="2"/>
      <c r="O8" s="2"/>
      <c r="P8" s="2"/>
      <c r="Q8" s="2"/>
      <c r="R8" s="2"/>
      <c r="S8" s="2"/>
      <c r="T8" s="2"/>
      <c r="U8" s="2"/>
      <c r="V8" s="2"/>
      <c r="W8" s="2"/>
      <c r="X8" s="2"/>
      <c r="Y8" s="2"/>
      <c r="Z8" s="2"/>
      <c r="AA8" s="2"/>
      <c r="AB8" s="2"/>
      <c r="AC8" s="2"/>
      <c r="AD8" s="2"/>
      <c r="AE8" s="2"/>
    </row>
    <row r="9" spans="1:31" ht="26.25" x14ac:dyDescent="0.25">
      <c r="A9" s="23" t="s">
        <v>161</v>
      </c>
      <c r="B9" s="23" t="s">
        <v>231</v>
      </c>
      <c r="C9" s="172" t="s">
        <v>234</v>
      </c>
      <c r="D9" s="172"/>
      <c r="E9" s="172" t="s">
        <v>235</v>
      </c>
      <c r="F9" s="172"/>
      <c r="G9" s="172" t="s">
        <v>236</v>
      </c>
      <c r="H9" s="172"/>
      <c r="I9" s="172" t="s">
        <v>237</v>
      </c>
      <c r="J9" s="172"/>
      <c r="K9" s="172" t="s">
        <v>156</v>
      </c>
      <c r="L9" s="172"/>
    </row>
    <row r="10" spans="1:31" x14ac:dyDescent="0.25">
      <c r="A10" s="50"/>
      <c r="B10" s="56"/>
      <c r="C10" s="158"/>
      <c r="D10" s="160"/>
      <c r="E10" s="158"/>
      <c r="F10" s="160"/>
      <c r="G10" s="158"/>
      <c r="H10" s="160"/>
      <c r="I10" s="158"/>
      <c r="J10" s="160"/>
      <c r="K10" s="153">
        <f>SUM(C10:J10)</f>
        <v>0</v>
      </c>
      <c r="L10" s="155"/>
    </row>
    <row r="11" spans="1:31" x14ac:dyDescent="0.25">
      <c r="A11" s="50"/>
      <c r="B11" s="56"/>
      <c r="C11" s="158"/>
      <c r="D11" s="160"/>
      <c r="E11" s="158"/>
      <c r="F11" s="160"/>
      <c r="G11" s="158"/>
      <c r="H11" s="160"/>
      <c r="I11" s="158"/>
      <c r="J11" s="160"/>
      <c r="K11" s="153">
        <f t="shared" ref="K11:K24" si="0">SUM(C11:J11)</f>
        <v>0</v>
      </c>
      <c r="L11" s="155"/>
    </row>
    <row r="12" spans="1:31" x14ac:dyDescent="0.25">
      <c r="A12" s="50"/>
      <c r="B12" s="56"/>
      <c r="C12" s="158"/>
      <c r="D12" s="160"/>
      <c r="E12" s="158"/>
      <c r="F12" s="160"/>
      <c r="G12" s="158"/>
      <c r="H12" s="160"/>
      <c r="I12" s="158"/>
      <c r="J12" s="160"/>
      <c r="K12" s="153">
        <f t="shared" si="0"/>
        <v>0</v>
      </c>
      <c r="L12" s="155"/>
    </row>
    <row r="13" spans="1:31" x14ac:dyDescent="0.25">
      <c r="A13" s="50"/>
      <c r="B13" s="56"/>
      <c r="C13" s="158"/>
      <c r="D13" s="160"/>
      <c r="E13" s="158"/>
      <c r="F13" s="160"/>
      <c r="G13" s="158"/>
      <c r="H13" s="160"/>
      <c r="I13" s="158"/>
      <c r="J13" s="160"/>
      <c r="K13" s="153">
        <f t="shared" si="0"/>
        <v>0</v>
      </c>
      <c r="L13" s="155"/>
    </row>
    <row r="14" spans="1:31" x14ac:dyDescent="0.25">
      <c r="A14" s="50"/>
      <c r="B14" s="56"/>
      <c r="C14" s="158"/>
      <c r="D14" s="160"/>
      <c r="E14" s="158"/>
      <c r="F14" s="160"/>
      <c r="G14" s="158"/>
      <c r="H14" s="160"/>
      <c r="I14" s="158"/>
      <c r="J14" s="160"/>
      <c r="K14" s="153">
        <f t="shared" si="0"/>
        <v>0</v>
      </c>
      <c r="L14" s="155"/>
    </row>
    <row r="15" spans="1:31" x14ac:dyDescent="0.25">
      <c r="A15" s="50"/>
      <c r="B15" s="56"/>
      <c r="C15" s="158"/>
      <c r="D15" s="160"/>
      <c r="E15" s="158"/>
      <c r="F15" s="160"/>
      <c r="G15" s="158"/>
      <c r="H15" s="160"/>
      <c r="I15" s="158"/>
      <c r="J15" s="160"/>
      <c r="K15" s="153">
        <f t="shared" si="0"/>
        <v>0</v>
      </c>
      <c r="L15" s="155"/>
    </row>
    <row r="16" spans="1:31" x14ac:dyDescent="0.25">
      <c r="A16" s="50"/>
      <c r="B16" s="56"/>
      <c r="C16" s="158"/>
      <c r="D16" s="160"/>
      <c r="E16" s="158"/>
      <c r="F16" s="160"/>
      <c r="G16" s="158"/>
      <c r="H16" s="160"/>
      <c r="I16" s="158"/>
      <c r="J16" s="160"/>
      <c r="K16" s="153">
        <f t="shared" si="0"/>
        <v>0</v>
      </c>
      <c r="L16" s="155"/>
    </row>
    <row r="17" spans="1:12" x14ac:dyDescent="0.25">
      <c r="A17" s="50"/>
      <c r="B17" s="56"/>
      <c r="C17" s="158"/>
      <c r="D17" s="160"/>
      <c r="E17" s="158"/>
      <c r="F17" s="160"/>
      <c r="G17" s="158"/>
      <c r="H17" s="160"/>
      <c r="I17" s="158"/>
      <c r="J17" s="160"/>
      <c r="K17" s="153">
        <f t="shared" si="0"/>
        <v>0</v>
      </c>
      <c r="L17" s="155"/>
    </row>
    <row r="18" spans="1:12" x14ac:dyDescent="0.25">
      <c r="A18" s="50"/>
      <c r="B18" s="56"/>
      <c r="C18" s="158"/>
      <c r="D18" s="160"/>
      <c r="E18" s="158"/>
      <c r="F18" s="160"/>
      <c r="G18" s="158"/>
      <c r="H18" s="160"/>
      <c r="I18" s="158"/>
      <c r="J18" s="160"/>
      <c r="K18" s="153">
        <f t="shared" si="0"/>
        <v>0</v>
      </c>
      <c r="L18" s="155"/>
    </row>
    <row r="19" spans="1:12" x14ac:dyDescent="0.25">
      <c r="A19" s="50"/>
      <c r="B19" s="56"/>
      <c r="C19" s="158"/>
      <c r="D19" s="160"/>
      <c r="E19" s="158"/>
      <c r="F19" s="160"/>
      <c r="G19" s="158"/>
      <c r="H19" s="160"/>
      <c r="I19" s="158"/>
      <c r="J19" s="160"/>
      <c r="K19" s="153">
        <f t="shared" si="0"/>
        <v>0</v>
      </c>
      <c r="L19" s="155"/>
    </row>
    <row r="20" spans="1:12" x14ac:dyDescent="0.25">
      <c r="A20" s="50"/>
      <c r="B20" s="56"/>
      <c r="C20" s="158"/>
      <c r="D20" s="160"/>
      <c r="E20" s="158"/>
      <c r="F20" s="160"/>
      <c r="G20" s="158"/>
      <c r="H20" s="160"/>
      <c r="I20" s="158"/>
      <c r="J20" s="160"/>
      <c r="K20" s="153">
        <f t="shared" si="0"/>
        <v>0</v>
      </c>
      <c r="L20" s="155"/>
    </row>
    <row r="21" spans="1:12" x14ac:dyDescent="0.25">
      <c r="A21" s="50"/>
      <c r="B21" s="56"/>
      <c r="C21" s="158"/>
      <c r="D21" s="160"/>
      <c r="E21" s="158"/>
      <c r="F21" s="160"/>
      <c r="G21" s="158"/>
      <c r="H21" s="160"/>
      <c r="I21" s="158"/>
      <c r="J21" s="160"/>
      <c r="K21" s="153">
        <f t="shared" si="0"/>
        <v>0</v>
      </c>
      <c r="L21" s="155"/>
    </row>
    <row r="22" spans="1:12" x14ac:dyDescent="0.25">
      <c r="A22" s="50"/>
      <c r="B22" s="56"/>
      <c r="C22" s="158"/>
      <c r="D22" s="160"/>
      <c r="E22" s="158"/>
      <c r="F22" s="160"/>
      <c r="G22" s="158"/>
      <c r="H22" s="160"/>
      <c r="I22" s="158"/>
      <c r="J22" s="160"/>
      <c r="K22" s="153">
        <f t="shared" si="0"/>
        <v>0</v>
      </c>
      <c r="L22" s="155"/>
    </row>
    <row r="23" spans="1:12" x14ac:dyDescent="0.25">
      <c r="A23" s="50"/>
      <c r="B23" s="56"/>
      <c r="C23" s="158"/>
      <c r="D23" s="160"/>
      <c r="E23" s="158"/>
      <c r="F23" s="160"/>
      <c r="G23" s="158"/>
      <c r="H23" s="160"/>
      <c r="I23" s="158"/>
      <c r="J23" s="160"/>
      <c r="K23" s="153">
        <f t="shared" si="0"/>
        <v>0</v>
      </c>
      <c r="L23" s="155"/>
    </row>
    <row r="24" spans="1:12" x14ac:dyDescent="0.25">
      <c r="A24" s="50"/>
      <c r="B24" s="56"/>
      <c r="C24" s="158"/>
      <c r="D24" s="160"/>
      <c r="E24" s="158"/>
      <c r="F24" s="160"/>
      <c r="G24" s="158"/>
      <c r="H24" s="160"/>
      <c r="I24" s="158"/>
      <c r="J24" s="160"/>
      <c r="K24" s="153">
        <f t="shared" si="0"/>
        <v>0</v>
      </c>
      <c r="L24" s="155"/>
    </row>
    <row r="25" spans="1:12" x14ac:dyDescent="0.25">
      <c r="A25" s="50"/>
      <c r="B25" s="56"/>
      <c r="C25" s="158"/>
      <c r="D25" s="160"/>
      <c r="E25" s="158"/>
      <c r="F25" s="160"/>
      <c r="G25" s="158"/>
      <c r="H25" s="160"/>
      <c r="I25" s="158"/>
      <c r="J25" s="160"/>
      <c r="K25" s="153">
        <f t="shared" ref="K25:K41" si="1">SUM(C25:J25)</f>
        <v>0</v>
      </c>
      <c r="L25" s="155"/>
    </row>
    <row r="26" spans="1:12" x14ac:dyDescent="0.25">
      <c r="A26" s="50"/>
      <c r="B26" s="56"/>
      <c r="C26" s="158"/>
      <c r="D26" s="160"/>
      <c r="E26" s="158"/>
      <c r="F26" s="160"/>
      <c r="G26" s="158"/>
      <c r="H26" s="160"/>
      <c r="I26" s="158"/>
      <c r="J26" s="160"/>
      <c r="K26" s="153">
        <f t="shared" si="1"/>
        <v>0</v>
      </c>
      <c r="L26" s="155"/>
    </row>
    <row r="27" spans="1:12" x14ac:dyDescent="0.25">
      <c r="A27" s="50"/>
      <c r="B27" s="56"/>
      <c r="C27" s="158"/>
      <c r="D27" s="160"/>
      <c r="E27" s="158"/>
      <c r="F27" s="160"/>
      <c r="G27" s="158"/>
      <c r="H27" s="160"/>
      <c r="I27" s="158"/>
      <c r="J27" s="160"/>
      <c r="K27" s="153">
        <f t="shared" si="1"/>
        <v>0</v>
      </c>
      <c r="L27" s="155"/>
    </row>
    <row r="28" spans="1:12" x14ac:dyDescent="0.25">
      <c r="A28" s="50"/>
      <c r="B28" s="56"/>
      <c r="C28" s="158"/>
      <c r="D28" s="160"/>
      <c r="E28" s="158"/>
      <c r="F28" s="160"/>
      <c r="G28" s="158"/>
      <c r="H28" s="160"/>
      <c r="I28" s="158"/>
      <c r="J28" s="160"/>
      <c r="K28" s="153">
        <f t="shared" si="1"/>
        <v>0</v>
      </c>
      <c r="L28" s="155"/>
    </row>
    <row r="29" spans="1:12" x14ac:dyDescent="0.25">
      <c r="A29" s="50"/>
      <c r="B29" s="56"/>
      <c r="C29" s="158"/>
      <c r="D29" s="160"/>
      <c r="E29" s="158"/>
      <c r="F29" s="160"/>
      <c r="G29" s="158"/>
      <c r="H29" s="160"/>
      <c r="I29" s="158"/>
      <c r="J29" s="160"/>
      <c r="K29" s="153">
        <f t="shared" ref="K29:K40" si="2">SUM(C29:J29)</f>
        <v>0</v>
      </c>
      <c r="L29" s="155"/>
    </row>
    <row r="30" spans="1:12" x14ac:dyDescent="0.25">
      <c r="A30" s="50"/>
      <c r="B30" s="56"/>
      <c r="C30" s="158"/>
      <c r="D30" s="160"/>
      <c r="E30" s="158"/>
      <c r="F30" s="160"/>
      <c r="G30" s="158"/>
      <c r="H30" s="160"/>
      <c r="I30" s="158"/>
      <c r="J30" s="160"/>
      <c r="K30" s="153">
        <f t="shared" si="2"/>
        <v>0</v>
      </c>
      <c r="L30" s="155"/>
    </row>
    <row r="31" spans="1:12" x14ac:dyDescent="0.25">
      <c r="A31" s="50"/>
      <c r="B31" s="56"/>
      <c r="C31" s="158"/>
      <c r="D31" s="160"/>
      <c r="E31" s="158"/>
      <c r="F31" s="160"/>
      <c r="G31" s="158"/>
      <c r="H31" s="160"/>
      <c r="I31" s="158"/>
      <c r="J31" s="160"/>
      <c r="K31" s="153">
        <f t="shared" si="2"/>
        <v>0</v>
      </c>
      <c r="L31" s="155"/>
    </row>
    <row r="32" spans="1:12" x14ac:dyDescent="0.25">
      <c r="A32" s="50"/>
      <c r="B32" s="56"/>
      <c r="C32" s="158"/>
      <c r="D32" s="160"/>
      <c r="E32" s="158"/>
      <c r="F32" s="160"/>
      <c r="G32" s="158"/>
      <c r="H32" s="160"/>
      <c r="I32" s="158"/>
      <c r="J32" s="160"/>
      <c r="K32" s="153">
        <f t="shared" si="2"/>
        <v>0</v>
      </c>
      <c r="L32" s="155"/>
    </row>
    <row r="33" spans="1:31" x14ac:dyDescent="0.25">
      <c r="A33" s="50"/>
      <c r="B33" s="56"/>
      <c r="C33" s="158"/>
      <c r="D33" s="160"/>
      <c r="E33" s="158"/>
      <c r="F33" s="160"/>
      <c r="G33" s="158"/>
      <c r="H33" s="160"/>
      <c r="I33" s="158"/>
      <c r="J33" s="160"/>
      <c r="K33" s="153">
        <f t="shared" si="2"/>
        <v>0</v>
      </c>
      <c r="L33" s="155"/>
    </row>
    <row r="34" spans="1:31" x14ac:dyDescent="0.25">
      <c r="A34" s="50"/>
      <c r="B34" s="56"/>
      <c r="C34" s="158"/>
      <c r="D34" s="160"/>
      <c r="E34" s="158"/>
      <c r="F34" s="160"/>
      <c r="G34" s="158"/>
      <c r="H34" s="160"/>
      <c r="I34" s="158"/>
      <c r="J34" s="160"/>
      <c r="K34" s="153">
        <f t="shared" si="2"/>
        <v>0</v>
      </c>
      <c r="L34" s="155"/>
    </row>
    <row r="35" spans="1:31" x14ac:dyDescent="0.25">
      <c r="A35" s="50"/>
      <c r="B35" s="56"/>
      <c r="C35" s="158"/>
      <c r="D35" s="160"/>
      <c r="E35" s="158"/>
      <c r="F35" s="160"/>
      <c r="G35" s="158"/>
      <c r="H35" s="160"/>
      <c r="I35" s="158"/>
      <c r="J35" s="160"/>
      <c r="K35" s="153">
        <f t="shared" si="2"/>
        <v>0</v>
      </c>
      <c r="L35" s="155"/>
    </row>
    <row r="36" spans="1:31" x14ac:dyDescent="0.25">
      <c r="A36" s="50"/>
      <c r="B36" s="56"/>
      <c r="C36" s="158"/>
      <c r="D36" s="160"/>
      <c r="E36" s="158"/>
      <c r="F36" s="160"/>
      <c r="G36" s="158"/>
      <c r="H36" s="160"/>
      <c r="I36" s="158"/>
      <c r="J36" s="160"/>
      <c r="K36" s="153">
        <f t="shared" si="2"/>
        <v>0</v>
      </c>
      <c r="L36" s="155"/>
    </row>
    <row r="37" spans="1:31" x14ac:dyDescent="0.25">
      <c r="A37" s="50"/>
      <c r="B37" s="56"/>
      <c r="C37" s="158"/>
      <c r="D37" s="160"/>
      <c r="E37" s="158"/>
      <c r="F37" s="160"/>
      <c r="G37" s="158"/>
      <c r="H37" s="160"/>
      <c r="I37" s="158"/>
      <c r="J37" s="160"/>
      <c r="K37" s="153">
        <f t="shared" si="2"/>
        <v>0</v>
      </c>
      <c r="L37" s="155"/>
    </row>
    <row r="38" spans="1:31" x14ac:dyDescent="0.25">
      <c r="A38" s="50"/>
      <c r="B38" s="56"/>
      <c r="C38" s="158"/>
      <c r="D38" s="160"/>
      <c r="E38" s="158"/>
      <c r="F38" s="160"/>
      <c r="G38" s="158"/>
      <c r="H38" s="160"/>
      <c r="I38" s="158"/>
      <c r="J38" s="160"/>
      <c r="K38" s="153">
        <f t="shared" si="2"/>
        <v>0</v>
      </c>
      <c r="L38" s="155"/>
    </row>
    <row r="39" spans="1:31" x14ac:dyDescent="0.25">
      <c r="A39" s="50"/>
      <c r="B39" s="56"/>
      <c r="C39" s="158"/>
      <c r="D39" s="160"/>
      <c r="E39" s="158"/>
      <c r="F39" s="160"/>
      <c r="G39" s="158"/>
      <c r="H39" s="160"/>
      <c r="I39" s="158"/>
      <c r="J39" s="160"/>
      <c r="K39" s="153">
        <f t="shared" si="2"/>
        <v>0</v>
      </c>
      <c r="L39" s="155"/>
    </row>
    <row r="40" spans="1:31" x14ac:dyDescent="0.25">
      <c r="A40" s="50"/>
      <c r="B40" s="56"/>
      <c r="C40" s="158"/>
      <c r="D40" s="160"/>
      <c r="E40" s="158"/>
      <c r="F40" s="160"/>
      <c r="G40" s="158"/>
      <c r="H40" s="160"/>
      <c r="I40" s="158"/>
      <c r="J40" s="160"/>
      <c r="K40" s="153">
        <f t="shared" si="2"/>
        <v>0</v>
      </c>
      <c r="L40" s="155"/>
    </row>
    <row r="41" spans="1:31" x14ac:dyDescent="0.25">
      <c r="A41" s="50"/>
      <c r="B41" s="56"/>
      <c r="C41" s="158"/>
      <c r="D41" s="160"/>
      <c r="E41" s="158"/>
      <c r="F41" s="160"/>
      <c r="G41" s="158"/>
      <c r="H41" s="160"/>
      <c r="I41" s="158"/>
      <c r="J41" s="160"/>
      <c r="K41" s="153">
        <f t="shared" si="1"/>
        <v>0</v>
      </c>
      <c r="L41" s="155"/>
    </row>
    <row r="42" spans="1:31" ht="45" x14ac:dyDescent="0.25">
      <c r="A42" s="39" t="s">
        <v>238</v>
      </c>
      <c r="B42" s="56"/>
      <c r="C42" s="158"/>
      <c r="D42" s="160"/>
      <c r="E42" s="158"/>
      <c r="F42" s="160"/>
      <c r="G42" s="158"/>
      <c r="H42" s="160"/>
      <c r="I42" s="158"/>
      <c r="J42" s="160"/>
      <c r="K42" s="153">
        <f t="shared" ref="K42:K43" si="3">SUM(C42:J42)</f>
        <v>0</v>
      </c>
      <c r="L42" s="155"/>
    </row>
    <row r="43" spans="1:31" x14ac:dyDescent="0.25">
      <c r="A43" s="40" t="s">
        <v>156</v>
      </c>
      <c r="B43" s="41">
        <f>SUM(B10:B42)</f>
        <v>0</v>
      </c>
      <c r="C43" s="153">
        <f>SUM(C10:D42)</f>
        <v>0</v>
      </c>
      <c r="D43" s="155"/>
      <c r="E43" s="153">
        <f t="shared" ref="E43" si="4">SUM(E10:F42)</f>
        <v>0</v>
      </c>
      <c r="F43" s="155"/>
      <c r="G43" s="153">
        <f t="shared" ref="G43" si="5">SUM(G10:H42)</f>
        <v>0</v>
      </c>
      <c r="H43" s="155"/>
      <c r="I43" s="153">
        <f t="shared" ref="I43" si="6">SUM(I10:J42)</f>
        <v>0</v>
      </c>
      <c r="J43" s="155"/>
      <c r="K43" s="153">
        <f t="shared" si="3"/>
        <v>0</v>
      </c>
      <c r="L43" s="155"/>
      <c r="O43" s="49">
        <f>K43</f>
        <v>0</v>
      </c>
    </row>
    <row r="44" spans="1:31" ht="6" customHeight="1" x14ac:dyDescent="0.25"/>
    <row r="45" spans="1:31" s="1" customFormat="1" x14ac:dyDescent="0.25">
      <c r="A45" s="92" t="s">
        <v>239</v>
      </c>
      <c r="B45" s="93"/>
      <c r="C45" s="93"/>
      <c r="D45" s="93"/>
      <c r="E45" s="93"/>
      <c r="F45" s="93"/>
      <c r="G45" s="93"/>
      <c r="H45" s="93"/>
      <c r="I45" s="93"/>
      <c r="J45" s="93"/>
      <c r="K45" s="171"/>
      <c r="L45" s="171"/>
      <c r="M45" s="2"/>
      <c r="N45" s="2"/>
      <c r="O45" s="2"/>
      <c r="P45" s="2"/>
      <c r="Q45" s="2"/>
      <c r="R45" s="2"/>
      <c r="S45" s="2"/>
      <c r="T45" s="2"/>
      <c r="U45" s="2"/>
      <c r="V45" s="2"/>
      <c r="W45" s="2"/>
      <c r="X45" s="2"/>
      <c r="Y45" s="2"/>
      <c r="Z45" s="2"/>
      <c r="AA45" s="2"/>
      <c r="AB45" s="2"/>
      <c r="AC45" s="2"/>
      <c r="AD45" s="2"/>
      <c r="AE45" s="2"/>
    </row>
    <row r="46" spans="1:31" s="1" customFormat="1" ht="42" customHeight="1" x14ac:dyDescent="0.25">
      <c r="A46" s="94" t="s">
        <v>240</v>
      </c>
      <c r="B46" s="94"/>
      <c r="C46" s="94"/>
      <c r="D46" s="94"/>
      <c r="E46" s="94"/>
      <c r="F46" s="94"/>
      <c r="G46" s="94"/>
      <c r="H46" s="94"/>
      <c r="I46" s="94"/>
      <c r="J46" s="94"/>
      <c r="K46" s="161"/>
      <c r="L46" s="161"/>
      <c r="M46" s="2"/>
      <c r="N46" s="2"/>
      <c r="O46" s="2"/>
      <c r="P46" s="2"/>
      <c r="Q46" s="2"/>
      <c r="R46" s="2"/>
      <c r="S46" s="2"/>
      <c r="T46" s="2"/>
      <c r="U46" s="2"/>
      <c r="V46" s="2"/>
      <c r="W46" s="2"/>
      <c r="X46" s="2"/>
      <c r="Y46" s="2"/>
      <c r="Z46" s="2"/>
      <c r="AA46" s="2"/>
      <c r="AB46" s="2"/>
      <c r="AC46" s="2"/>
      <c r="AD46" s="2"/>
      <c r="AE46" s="2"/>
    </row>
    <row r="47" spans="1:31" ht="30.75" customHeight="1" x14ac:dyDescent="0.25">
      <c r="A47" s="48"/>
      <c r="B47" s="168" t="s">
        <v>161</v>
      </c>
      <c r="C47" s="170"/>
      <c r="D47" s="168" t="s">
        <v>241</v>
      </c>
      <c r="E47" s="169"/>
      <c r="F47" s="170"/>
      <c r="G47" s="168" t="s">
        <v>242</v>
      </c>
      <c r="H47" s="169"/>
      <c r="I47" s="170"/>
      <c r="J47" s="168" t="s">
        <v>156</v>
      </c>
      <c r="K47" s="169"/>
      <c r="L47" s="170"/>
    </row>
    <row r="48" spans="1:31" x14ac:dyDescent="0.25">
      <c r="A48" s="48"/>
      <c r="B48" s="156" t="str">
        <f t="shared" ref="B48:B61" si="7">IF(A10="", "", A10)</f>
        <v/>
      </c>
      <c r="C48" s="157"/>
      <c r="D48" s="158"/>
      <c r="E48" s="159"/>
      <c r="F48" s="160"/>
      <c r="G48" s="158"/>
      <c r="H48" s="159"/>
      <c r="I48" s="160"/>
      <c r="J48" s="153">
        <f>SUM(D48:I48)</f>
        <v>0</v>
      </c>
      <c r="K48" s="154"/>
      <c r="L48" s="155"/>
    </row>
    <row r="49" spans="1:12" x14ac:dyDescent="0.25">
      <c r="A49" s="48"/>
      <c r="B49" s="156" t="str">
        <f t="shared" si="7"/>
        <v/>
      </c>
      <c r="C49" s="157"/>
      <c r="D49" s="158"/>
      <c r="E49" s="159"/>
      <c r="F49" s="160"/>
      <c r="G49" s="158"/>
      <c r="H49" s="159"/>
      <c r="I49" s="160"/>
      <c r="J49" s="153">
        <f t="shared" ref="J49:J81" si="8">SUM(D49:I49)</f>
        <v>0</v>
      </c>
      <c r="K49" s="154"/>
      <c r="L49" s="155"/>
    </row>
    <row r="50" spans="1:12" x14ac:dyDescent="0.25">
      <c r="A50" s="48"/>
      <c r="B50" s="156" t="str">
        <f t="shared" si="7"/>
        <v/>
      </c>
      <c r="C50" s="157"/>
      <c r="D50" s="158"/>
      <c r="E50" s="159"/>
      <c r="F50" s="160"/>
      <c r="G50" s="158"/>
      <c r="H50" s="159"/>
      <c r="I50" s="160"/>
      <c r="J50" s="153">
        <f t="shared" si="8"/>
        <v>0</v>
      </c>
      <c r="K50" s="154"/>
      <c r="L50" s="155"/>
    </row>
    <row r="51" spans="1:12" x14ac:dyDescent="0.25">
      <c r="A51" s="48"/>
      <c r="B51" s="156" t="str">
        <f t="shared" si="7"/>
        <v/>
      </c>
      <c r="C51" s="157"/>
      <c r="D51" s="158"/>
      <c r="E51" s="159"/>
      <c r="F51" s="160"/>
      <c r="G51" s="158"/>
      <c r="H51" s="159"/>
      <c r="I51" s="160"/>
      <c r="J51" s="153">
        <f t="shared" si="8"/>
        <v>0</v>
      </c>
      <c r="K51" s="154"/>
      <c r="L51" s="155"/>
    </row>
    <row r="52" spans="1:12" x14ac:dyDescent="0.25">
      <c r="A52" s="48"/>
      <c r="B52" s="156" t="str">
        <f t="shared" si="7"/>
        <v/>
      </c>
      <c r="C52" s="157"/>
      <c r="D52" s="158"/>
      <c r="E52" s="159"/>
      <c r="F52" s="160"/>
      <c r="G52" s="158"/>
      <c r="H52" s="159"/>
      <c r="I52" s="160"/>
      <c r="J52" s="153">
        <f t="shared" si="8"/>
        <v>0</v>
      </c>
      <c r="K52" s="154"/>
      <c r="L52" s="155"/>
    </row>
    <row r="53" spans="1:12" x14ac:dyDescent="0.25">
      <c r="A53" s="48"/>
      <c r="B53" s="156" t="str">
        <f t="shared" si="7"/>
        <v/>
      </c>
      <c r="C53" s="157"/>
      <c r="D53" s="158"/>
      <c r="E53" s="159"/>
      <c r="F53" s="160"/>
      <c r="G53" s="158"/>
      <c r="H53" s="159"/>
      <c r="I53" s="160"/>
      <c r="J53" s="153">
        <f t="shared" si="8"/>
        <v>0</v>
      </c>
      <c r="K53" s="154"/>
      <c r="L53" s="155"/>
    </row>
    <row r="54" spans="1:12" x14ac:dyDescent="0.25">
      <c r="A54" s="48"/>
      <c r="B54" s="156" t="str">
        <f t="shared" si="7"/>
        <v/>
      </c>
      <c r="C54" s="157"/>
      <c r="D54" s="158"/>
      <c r="E54" s="159"/>
      <c r="F54" s="160"/>
      <c r="G54" s="158"/>
      <c r="H54" s="159"/>
      <c r="I54" s="160"/>
      <c r="J54" s="153">
        <f t="shared" si="8"/>
        <v>0</v>
      </c>
      <c r="K54" s="154"/>
      <c r="L54" s="155"/>
    </row>
    <row r="55" spans="1:12" x14ac:dyDescent="0.25">
      <c r="A55" s="48"/>
      <c r="B55" s="156" t="str">
        <f t="shared" si="7"/>
        <v/>
      </c>
      <c r="C55" s="157"/>
      <c r="D55" s="158"/>
      <c r="E55" s="159"/>
      <c r="F55" s="160"/>
      <c r="G55" s="158"/>
      <c r="H55" s="159"/>
      <c r="I55" s="160"/>
      <c r="J55" s="153">
        <f t="shared" si="8"/>
        <v>0</v>
      </c>
      <c r="K55" s="154"/>
      <c r="L55" s="155"/>
    </row>
    <row r="56" spans="1:12" x14ac:dyDescent="0.25">
      <c r="A56" s="48"/>
      <c r="B56" s="156" t="str">
        <f t="shared" si="7"/>
        <v/>
      </c>
      <c r="C56" s="157"/>
      <c r="D56" s="158"/>
      <c r="E56" s="159"/>
      <c r="F56" s="160"/>
      <c r="G56" s="158"/>
      <c r="H56" s="159"/>
      <c r="I56" s="160"/>
      <c r="J56" s="153">
        <f t="shared" si="8"/>
        <v>0</v>
      </c>
      <c r="K56" s="154"/>
      <c r="L56" s="155"/>
    </row>
    <row r="57" spans="1:12" x14ac:dyDescent="0.25">
      <c r="A57" s="48"/>
      <c r="B57" s="156" t="str">
        <f t="shared" si="7"/>
        <v/>
      </c>
      <c r="C57" s="157"/>
      <c r="D57" s="158"/>
      <c r="E57" s="159"/>
      <c r="F57" s="160"/>
      <c r="G57" s="158"/>
      <c r="H57" s="159"/>
      <c r="I57" s="160"/>
      <c r="J57" s="153">
        <f t="shared" si="8"/>
        <v>0</v>
      </c>
      <c r="K57" s="154"/>
      <c r="L57" s="155"/>
    </row>
    <row r="58" spans="1:12" x14ac:dyDescent="0.25">
      <c r="A58" s="48"/>
      <c r="B58" s="156" t="str">
        <f t="shared" si="7"/>
        <v/>
      </c>
      <c r="C58" s="157"/>
      <c r="D58" s="158"/>
      <c r="E58" s="159"/>
      <c r="F58" s="160"/>
      <c r="G58" s="158"/>
      <c r="H58" s="159"/>
      <c r="I58" s="160"/>
      <c r="J58" s="153">
        <f t="shared" si="8"/>
        <v>0</v>
      </c>
      <c r="K58" s="154"/>
      <c r="L58" s="155"/>
    </row>
    <row r="59" spans="1:12" x14ac:dyDescent="0.25">
      <c r="A59" s="48"/>
      <c r="B59" s="156" t="str">
        <f t="shared" si="7"/>
        <v/>
      </c>
      <c r="C59" s="157"/>
      <c r="D59" s="158"/>
      <c r="E59" s="159"/>
      <c r="F59" s="160"/>
      <c r="G59" s="158"/>
      <c r="H59" s="159"/>
      <c r="I59" s="160"/>
      <c r="J59" s="153">
        <f t="shared" si="8"/>
        <v>0</v>
      </c>
      <c r="K59" s="154"/>
      <c r="L59" s="155"/>
    </row>
    <row r="60" spans="1:12" x14ac:dyDescent="0.25">
      <c r="A60" s="48"/>
      <c r="B60" s="156" t="str">
        <f t="shared" si="7"/>
        <v/>
      </c>
      <c r="C60" s="157"/>
      <c r="D60" s="158"/>
      <c r="E60" s="159"/>
      <c r="F60" s="160"/>
      <c r="G60" s="158"/>
      <c r="H60" s="159"/>
      <c r="I60" s="160"/>
      <c r="J60" s="153">
        <f t="shared" si="8"/>
        <v>0</v>
      </c>
      <c r="K60" s="154"/>
      <c r="L60" s="155"/>
    </row>
    <row r="61" spans="1:12" x14ac:dyDescent="0.25">
      <c r="A61" s="48"/>
      <c r="B61" s="156" t="str">
        <f t="shared" si="7"/>
        <v/>
      </c>
      <c r="C61" s="157"/>
      <c r="D61" s="158"/>
      <c r="E61" s="159"/>
      <c r="F61" s="160"/>
      <c r="G61" s="158"/>
      <c r="H61" s="159"/>
      <c r="I61" s="160"/>
      <c r="J61" s="153">
        <f t="shared" si="8"/>
        <v>0</v>
      </c>
      <c r="K61" s="154"/>
      <c r="L61" s="155"/>
    </row>
    <row r="62" spans="1:12" x14ac:dyDescent="0.25">
      <c r="A62" s="48"/>
      <c r="B62" s="156" t="str">
        <f t="shared" ref="B62:B81" si="9">IF(A24="", "", A24)</f>
        <v/>
      </c>
      <c r="C62" s="157"/>
      <c r="D62" s="158"/>
      <c r="E62" s="159"/>
      <c r="F62" s="160"/>
      <c r="G62" s="158"/>
      <c r="H62" s="159"/>
      <c r="I62" s="160"/>
      <c r="J62" s="153">
        <f t="shared" ref="J62:J73" si="10">SUM(D62:I62)</f>
        <v>0</v>
      </c>
      <c r="K62" s="154"/>
      <c r="L62" s="155"/>
    </row>
    <row r="63" spans="1:12" x14ac:dyDescent="0.25">
      <c r="A63" s="48"/>
      <c r="B63" s="156" t="str">
        <f t="shared" si="9"/>
        <v/>
      </c>
      <c r="C63" s="157"/>
      <c r="D63" s="158"/>
      <c r="E63" s="159"/>
      <c r="F63" s="160"/>
      <c r="G63" s="158"/>
      <c r="H63" s="159"/>
      <c r="I63" s="160"/>
      <c r="J63" s="153">
        <f t="shared" si="10"/>
        <v>0</v>
      </c>
      <c r="K63" s="154"/>
      <c r="L63" s="155"/>
    </row>
    <row r="64" spans="1:12" x14ac:dyDescent="0.25">
      <c r="A64" s="48"/>
      <c r="B64" s="156" t="str">
        <f t="shared" si="9"/>
        <v/>
      </c>
      <c r="C64" s="157"/>
      <c r="D64" s="158"/>
      <c r="E64" s="159"/>
      <c r="F64" s="160"/>
      <c r="G64" s="158"/>
      <c r="H64" s="159"/>
      <c r="I64" s="160"/>
      <c r="J64" s="153">
        <f t="shared" si="10"/>
        <v>0</v>
      </c>
      <c r="K64" s="154"/>
      <c r="L64" s="155"/>
    </row>
    <row r="65" spans="1:12" x14ac:dyDescent="0.25">
      <c r="A65" s="48"/>
      <c r="B65" s="156" t="str">
        <f t="shared" si="9"/>
        <v/>
      </c>
      <c r="C65" s="157"/>
      <c r="D65" s="158"/>
      <c r="E65" s="159"/>
      <c r="F65" s="160"/>
      <c r="G65" s="158"/>
      <c r="H65" s="159"/>
      <c r="I65" s="160"/>
      <c r="J65" s="153">
        <f t="shared" si="10"/>
        <v>0</v>
      </c>
      <c r="K65" s="154"/>
      <c r="L65" s="155"/>
    </row>
    <row r="66" spans="1:12" x14ac:dyDescent="0.25">
      <c r="A66" s="48"/>
      <c r="B66" s="156" t="str">
        <f t="shared" si="9"/>
        <v/>
      </c>
      <c r="C66" s="157"/>
      <c r="D66" s="158"/>
      <c r="E66" s="159"/>
      <c r="F66" s="160"/>
      <c r="G66" s="158"/>
      <c r="H66" s="159"/>
      <c r="I66" s="160"/>
      <c r="J66" s="153">
        <f t="shared" si="10"/>
        <v>0</v>
      </c>
      <c r="K66" s="154"/>
      <c r="L66" s="155"/>
    </row>
    <row r="67" spans="1:12" x14ac:dyDescent="0.25">
      <c r="A67" s="48"/>
      <c r="B67" s="156" t="str">
        <f t="shared" si="9"/>
        <v/>
      </c>
      <c r="C67" s="157"/>
      <c r="D67" s="158"/>
      <c r="E67" s="159"/>
      <c r="F67" s="160"/>
      <c r="G67" s="158"/>
      <c r="H67" s="159"/>
      <c r="I67" s="160"/>
      <c r="J67" s="153">
        <f t="shared" si="10"/>
        <v>0</v>
      </c>
      <c r="K67" s="154"/>
      <c r="L67" s="155"/>
    </row>
    <row r="68" spans="1:12" x14ac:dyDescent="0.25">
      <c r="A68" s="48"/>
      <c r="B68" s="156" t="str">
        <f t="shared" si="9"/>
        <v/>
      </c>
      <c r="C68" s="157"/>
      <c r="D68" s="158"/>
      <c r="E68" s="159"/>
      <c r="F68" s="160"/>
      <c r="G68" s="158"/>
      <c r="H68" s="159"/>
      <c r="I68" s="160"/>
      <c r="J68" s="153">
        <f t="shared" si="10"/>
        <v>0</v>
      </c>
      <c r="K68" s="154"/>
      <c r="L68" s="155"/>
    </row>
    <row r="69" spans="1:12" x14ac:dyDescent="0.25">
      <c r="A69" s="48"/>
      <c r="B69" s="156" t="str">
        <f t="shared" si="9"/>
        <v/>
      </c>
      <c r="C69" s="157"/>
      <c r="D69" s="158"/>
      <c r="E69" s="159"/>
      <c r="F69" s="160"/>
      <c r="G69" s="158"/>
      <c r="H69" s="159"/>
      <c r="I69" s="160"/>
      <c r="J69" s="153">
        <f t="shared" si="10"/>
        <v>0</v>
      </c>
      <c r="K69" s="154"/>
      <c r="L69" s="155"/>
    </row>
    <row r="70" spans="1:12" x14ac:dyDescent="0.25">
      <c r="A70" s="48"/>
      <c r="B70" s="156" t="str">
        <f t="shared" si="9"/>
        <v/>
      </c>
      <c r="C70" s="157"/>
      <c r="D70" s="158"/>
      <c r="E70" s="159"/>
      <c r="F70" s="160"/>
      <c r="G70" s="158"/>
      <c r="H70" s="159"/>
      <c r="I70" s="160"/>
      <c r="J70" s="153">
        <f t="shared" si="10"/>
        <v>0</v>
      </c>
      <c r="K70" s="154"/>
      <c r="L70" s="155"/>
    </row>
    <row r="71" spans="1:12" x14ac:dyDescent="0.25">
      <c r="A71" s="48"/>
      <c r="B71" s="156" t="str">
        <f t="shared" si="9"/>
        <v/>
      </c>
      <c r="C71" s="157"/>
      <c r="D71" s="158"/>
      <c r="E71" s="159"/>
      <c r="F71" s="160"/>
      <c r="G71" s="158"/>
      <c r="H71" s="159"/>
      <c r="I71" s="160"/>
      <c r="J71" s="153">
        <f t="shared" si="10"/>
        <v>0</v>
      </c>
      <c r="K71" s="154"/>
      <c r="L71" s="155"/>
    </row>
    <row r="72" spans="1:12" x14ac:dyDescent="0.25">
      <c r="A72" s="48"/>
      <c r="B72" s="156" t="str">
        <f t="shared" si="9"/>
        <v/>
      </c>
      <c r="C72" s="157"/>
      <c r="D72" s="158"/>
      <c r="E72" s="159"/>
      <c r="F72" s="160"/>
      <c r="G72" s="158"/>
      <c r="H72" s="159"/>
      <c r="I72" s="160"/>
      <c r="J72" s="153">
        <f t="shared" si="10"/>
        <v>0</v>
      </c>
      <c r="K72" s="154"/>
      <c r="L72" s="155"/>
    </row>
    <row r="73" spans="1:12" x14ac:dyDescent="0.25">
      <c r="A73" s="48"/>
      <c r="B73" s="156" t="str">
        <f t="shared" si="9"/>
        <v/>
      </c>
      <c r="C73" s="157"/>
      <c r="D73" s="158"/>
      <c r="E73" s="159"/>
      <c r="F73" s="160"/>
      <c r="G73" s="158"/>
      <c r="H73" s="159"/>
      <c r="I73" s="160"/>
      <c r="J73" s="153">
        <f t="shared" si="10"/>
        <v>0</v>
      </c>
      <c r="K73" s="154"/>
      <c r="L73" s="155"/>
    </row>
    <row r="74" spans="1:12" x14ac:dyDescent="0.25">
      <c r="A74" s="48"/>
      <c r="B74" s="156" t="str">
        <f t="shared" si="9"/>
        <v/>
      </c>
      <c r="C74" s="157"/>
      <c r="D74" s="158"/>
      <c r="E74" s="159"/>
      <c r="F74" s="160"/>
      <c r="G74" s="158"/>
      <c r="H74" s="159"/>
      <c r="I74" s="160"/>
      <c r="J74" s="153">
        <f t="shared" si="8"/>
        <v>0</v>
      </c>
      <c r="K74" s="154"/>
      <c r="L74" s="155"/>
    </row>
    <row r="75" spans="1:12" x14ac:dyDescent="0.25">
      <c r="A75" s="48"/>
      <c r="B75" s="156" t="str">
        <f t="shared" si="9"/>
        <v/>
      </c>
      <c r="C75" s="157"/>
      <c r="D75" s="158"/>
      <c r="E75" s="159"/>
      <c r="F75" s="160"/>
      <c r="G75" s="158"/>
      <c r="H75" s="159"/>
      <c r="I75" s="160"/>
      <c r="J75" s="153">
        <f t="shared" si="8"/>
        <v>0</v>
      </c>
      <c r="K75" s="154"/>
      <c r="L75" s="155"/>
    </row>
    <row r="76" spans="1:12" x14ac:dyDescent="0.25">
      <c r="A76" s="48"/>
      <c r="B76" s="156" t="str">
        <f t="shared" si="9"/>
        <v/>
      </c>
      <c r="C76" s="157"/>
      <c r="D76" s="158"/>
      <c r="E76" s="159"/>
      <c r="F76" s="160"/>
      <c r="G76" s="158"/>
      <c r="H76" s="159"/>
      <c r="I76" s="160"/>
      <c r="J76" s="153">
        <f t="shared" si="8"/>
        <v>0</v>
      </c>
      <c r="K76" s="154"/>
      <c r="L76" s="155"/>
    </row>
    <row r="77" spans="1:12" x14ac:dyDescent="0.25">
      <c r="A77" s="48"/>
      <c r="B77" s="156" t="str">
        <f t="shared" si="9"/>
        <v/>
      </c>
      <c r="C77" s="157"/>
      <c r="D77" s="158"/>
      <c r="E77" s="159"/>
      <c r="F77" s="160"/>
      <c r="G77" s="158"/>
      <c r="H77" s="159"/>
      <c r="I77" s="160"/>
      <c r="J77" s="153">
        <f t="shared" si="8"/>
        <v>0</v>
      </c>
      <c r="K77" s="154"/>
      <c r="L77" s="155"/>
    </row>
    <row r="78" spans="1:12" x14ac:dyDescent="0.25">
      <c r="A78" s="48"/>
      <c r="B78" s="156" t="str">
        <f t="shared" si="9"/>
        <v/>
      </c>
      <c r="C78" s="157"/>
      <c r="D78" s="158"/>
      <c r="E78" s="159"/>
      <c r="F78" s="160"/>
      <c r="G78" s="158"/>
      <c r="H78" s="159"/>
      <c r="I78" s="160"/>
      <c r="J78" s="153">
        <f t="shared" si="8"/>
        <v>0</v>
      </c>
      <c r="K78" s="154"/>
      <c r="L78" s="155"/>
    </row>
    <row r="79" spans="1:12" x14ac:dyDescent="0.25">
      <c r="A79" s="48"/>
      <c r="B79" s="156" t="str">
        <f t="shared" si="9"/>
        <v/>
      </c>
      <c r="C79" s="157"/>
      <c r="D79" s="158"/>
      <c r="E79" s="159"/>
      <c r="F79" s="160"/>
      <c r="G79" s="158"/>
      <c r="H79" s="159"/>
      <c r="I79" s="160"/>
      <c r="J79" s="153">
        <f t="shared" si="8"/>
        <v>0</v>
      </c>
      <c r="K79" s="154"/>
      <c r="L79" s="155"/>
    </row>
    <row r="80" spans="1:12" ht="30" customHeight="1" x14ac:dyDescent="0.25">
      <c r="A80" s="48"/>
      <c r="B80" s="164" t="str">
        <f t="shared" si="9"/>
        <v>Total of add'l sheets</v>
      </c>
      <c r="C80" s="165"/>
      <c r="D80" s="158"/>
      <c r="E80" s="159"/>
      <c r="F80" s="160"/>
      <c r="G80" s="158"/>
      <c r="H80" s="159"/>
      <c r="I80" s="160"/>
      <c r="J80" s="153">
        <f t="shared" si="8"/>
        <v>0</v>
      </c>
      <c r="K80" s="154"/>
      <c r="L80" s="155"/>
    </row>
    <row r="81" spans="1:31" x14ac:dyDescent="0.25">
      <c r="A81" s="48"/>
      <c r="B81" s="166" t="str">
        <f t="shared" si="9"/>
        <v>TOTAL</v>
      </c>
      <c r="C81" s="167"/>
      <c r="D81" s="153">
        <f>SUM(D48:F80)</f>
        <v>0</v>
      </c>
      <c r="E81" s="154"/>
      <c r="F81" s="155"/>
      <c r="G81" s="153">
        <f>SUM(G48:I80)</f>
        <v>0</v>
      </c>
      <c r="H81" s="154"/>
      <c r="I81" s="155"/>
      <c r="J81" s="153">
        <f t="shared" si="8"/>
        <v>0</v>
      </c>
      <c r="K81" s="154"/>
      <c r="L81" s="155"/>
      <c r="O81" s="49">
        <f>D81</f>
        <v>0</v>
      </c>
      <c r="P81" s="49">
        <f>G81</f>
        <v>0</v>
      </c>
    </row>
    <row r="82" spans="1:31" ht="6" customHeight="1" x14ac:dyDescent="0.25">
      <c r="A82" s="94"/>
      <c r="B82" s="94"/>
      <c r="C82" s="94"/>
      <c r="D82" s="94"/>
      <c r="E82" s="94"/>
      <c r="F82" s="94"/>
      <c r="G82" s="94"/>
      <c r="H82" s="94"/>
      <c r="I82" s="94"/>
      <c r="J82" s="94"/>
      <c r="K82" s="161"/>
      <c r="L82" s="161"/>
    </row>
    <row r="83" spans="1:31" s="27" customFormat="1" ht="27" customHeight="1" x14ac:dyDescent="0.2">
      <c r="A83" s="162" t="s">
        <v>243</v>
      </c>
      <c r="B83" s="162"/>
      <c r="C83" s="162"/>
      <c r="D83" s="162"/>
      <c r="E83" s="162"/>
      <c r="F83" s="162"/>
      <c r="G83" s="162"/>
      <c r="H83" s="162"/>
      <c r="I83" s="162"/>
      <c r="J83" s="162"/>
      <c r="K83" s="163"/>
      <c r="L83" s="163"/>
    </row>
    <row r="84" spans="1:31" s="27" customFormat="1" ht="27" customHeight="1" x14ac:dyDescent="0.2">
      <c r="A84" s="162" t="s">
        <v>245</v>
      </c>
      <c r="B84" s="162"/>
      <c r="C84" s="162"/>
      <c r="D84" s="162"/>
      <c r="E84" s="162"/>
      <c r="F84" s="162"/>
      <c r="G84" s="162"/>
      <c r="H84" s="162"/>
      <c r="I84" s="162"/>
      <c r="J84" s="162"/>
      <c r="K84" s="163"/>
      <c r="L84" s="163"/>
    </row>
    <row r="85" spans="1:31" s="27" customFormat="1" ht="27" customHeight="1" x14ac:dyDescent="0.2">
      <c r="A85" s="162" t="s">
        <v>246</v>
      </c>
      <c r="B85" s="162"/>
      <c r="C85" s="162"/>
      <c r="D85" s="162"/>
      <c r="E85" s="162"/>
      <c r="F85" s="162"/>
      <c r="G85" s="162"/>
      <c r="H85" s="162"/>
      <c r="I85" s="162"/>
      <c r="J85" s="162"/>
      <c r="K85" s="163"/>
      <c r="L85" s="163"/>
    </row>
    <row r="86" spans="1:31" ht="6.75" customHeight="1" x14ac:dyDescent="0.25"/>
    <row r="87" spans="1:31" s="1" customFormat="1" x14ac:dyDescent="0.25">
      <c r="A87" s="92" t="s">
        <v>244</v>
      </c>
      <c r="B87" s="93"/>
      <c r="C87" s="93"/>
      <c r="D87" s="93"/>
      <c r="E87" s="93"/>
      <c r="F87" s="93"/>
      <c r="G87" s="93"/>
      <c r="H87" s="93"/>
      <c r="I87" s="93"/>
      <c r="J87" s="93"/>
      <c r="K87" s="171"/>
      <c r="L87" s="171"/>
      <c r="M87" s="2"/>
      <c r="N87" s="2"/>
      <c r="O87" s="2"/>
      <c r="P87" s="2"/>
      <c r="Q87" s="2"/>
      <c r="R87" s="2"/>
      <c r="S87" s="2"/>
      <c r="T87" s="2"/>
      <c r="U87" s="2"/>
      <c r="V87" s="2"/>
      <c r="W87" s="2"/>
      <c r="X87" s="2"/>
      <c r="Y87" s="2"/>
      <c r="Z87" s="2"/>
      <c r="AA87" s="2"/>
      <c r="AB87" s="2"/>
      <c r="AC87" s="2"/>
      <c r="AD87" s="2"/>
      <c r="AE87" s="2"/>
    </row>
    <row r="88" spans="1:31" s="1" customFormat="1" ht="66.75" customHeight="1" x14ac:dyDescent="0.25">
      <c r="A88" s="94" t="s">
        <v>305</v>
      </c>
      <c r="B88" s="94"/>
      <c r="C88" s="94"/>
      <c r="D88" s="94"/>
      <c r="E88" s="94"/>
      <c r="F88" s="94"/>
      <c r="G88" s="94"/>
      <c r="H88" s="94"/>
      <c r="I88" s="94"/>
      <c r="J88" s="94"/>
      <c r="K88" s="161"/>
      <c r="L88" s="161"/>
      <c r="M88" s="2"/>
      <c r="N88" s="2"/>
      <c r="O88" s="2"/>
      <c r="P88" s="2"/>
      <c r="Q88" s="2"/>
      <c r="R88" s="2"/>
      <c r="S88" s="2"/>
      <c r="T88" s="2"/>
      <c r="U88" s="2"/>
      <c r="V88" s="2"/>
      <c r="W88" s="2"/>
      <c r="X88" s="2"/>
      <c r="Y88" s="2"/>
      <c r="Z88" s="2"/>
      <c r="AA88" s="2"/>
      <c r="AB88" s="2"/>
      <c r="AC88" s="2"/>
      <c r="AD88" s="2"/>
      <c r="AE88" s="2"/>
    </row>
    <row r="89" spans="1:31" ht="30.75" customHeight="1" x14ac:dyDescent="0.25">
      <c r="A89" s="48"/>
      <c r="B89" s="168" t="s">
        <v>161</v>
      </c>
      <c r="C89" s="170"/>
      <c r="D89" s="168" t="s">
        <v>247</v>
      </c>
      <c r="E89" s="169"/>
      <c r="F89" s="170"/>
      <c r="G89" s="168" t="s">
        <v>248</v>
      </c>
      <c r="H89" s="169"/>
      <c r="I89" s="170"/>
      <c r="J89" s="168" t="s">
        <v>156</v>
      </c>
      <c r="K89" s="169"/>
      <c r="L89" s="170"/>
    </row>
    <row r="90" spans="1:31" x14ac:dyDescent="0.25">
      <c r="A90" s="48"/>
      <c r="B90" s="156" t="str">
        <f t="shared" ref="B90:B104" si="11">IF(A10="", "", A10)</f>
        <v/>
      </c>
      <c r="C90" s="157"/>
      <c r="D90" s="158"/>
      <c r="E90" s="159"/>
      <c r="F90" s="160"/>
      <c r="G90" s="158"/>
      <c r="H90" s="159"/>
      <c r="I90" s="160"/>
      <c r="J90" s="153">
        <f>SUM(D90:I90)</f>
        <v>0</v>
      </c>
      <c r="K90" s="154"/>
      <c r="L90" s="155"/>
    </row>
    <row r="91" spans="1:31" x14ac:dyDescent="0.25">
      <c r="A91" s="48"/>
      <c r="B91" s="156" t="str">
        <f t="shared" si="11"/>
        <v/>
      </c>
      <c r="C91" s="157"/>
      <c r="D91" s="158"/>
      <c r="E91" s="159"/>
      <c r="F91" s="160"/>
      <c r="G91" s="158"/>
      <c r="H91" s="159"/>
      <c r="I91" s="160"/>
      <c r="J91" s="153">
        <f t="shared" ref="J91:J123" si="12">SUM(D91:I91)</f>
        <v>0</v>
      </c>
      <c r="K91" s="154"/>
      <c r="L91" s="155"/>
    </row>
    <row r="92" spans="1:31" x14ac:dyDescent="0.25">
      <c r="A92" s="48"/>
      <c r="B92" s="156" t="str">
        <f t="shared" si="11"/>
        <v/>
      </c>
      <c r="C92" s="157"/>
      <c r="D92" s="158"/>
      <c r="E92" s="159"/>
      <c r="F92" s="160"/>
      <c r="G92" s="158"/>
      <c r="H92" s="159"/>
      <c r="I92" s="160"/>
      <c r="J92" s="153">
        <f t="shared" si="12"/>
        <v>0</v>
      </c>
      <c r="K92" s="154"/>
      <c r="L92" s="155"/>
    </row>
    <row r="93" spans="1:31" x14ac:dyDescent="0.25">
      <c r="A93" s="48"/>
      <c r="B93" s="156" t="str">
        <f t="shared" si="11"/>
        <v/>
      </c>
      <c r="C93" s="157"/>
      <c r="D93" s="158"/>
      <c r="E93" s="159"/>
      <c r="F93" s="160"/>
      <c r="G93" s="158"/>
      <c r="H93" s="159"/>
      <c r="I93" s="160"/>
      <c r="J93" s="153">
        <f t="shared" si="12"/>
        <v>0</v>
      </c>
      <c r="K93" s="154"/>
      <c r="L93" s="155"/>
    </row>
    <row r="94" spans="1:31" x14ac:dyDescent="0.25">
      <c r="A94" s="48"/>
      <c r="B94" s="156" t="str">
        <f t="shared" si="11"/>
        <v/>
      </c>
      <c r="C94" s="157"/>
      <c r="D94" s="158"/>
      <c r="E94" s="159"/>
      <c r="F94" s="160"/>
      <c r="G94" s="158"/>
      <c r="H94" s="159"/>
      <c r="I94" s="160"/>
      <c r="J94" s="153">
        <f t="shared" si="12"/>
        <v>0</v>
      </c>
      <c r="K94" s="154"/>
      <c r="L94" s="155"/>
    </row>
    <row r="95" spans="1:31" x14ac:dyDescent="0.25">
      <c r="A95" s="48"/>
      <c r="B95" s="156" t="str">
        <f t="shared" si="11"/>
        <v/>
      </c>
      <c r="C95" s="157"/>
      <c r="D95" s="158"/>
      <c r="E95" s="159"/>
      <c r="F95" s="160"/>
      <c r="G95" s="158"/>
      <c r="H95" s="159"/>
      <c r="I95" s="160"/>
      <c r="J95" s="153">
        <f t="shared" si="12"/>
        <v>0</v>
      </c>
      <c r="K95" s="154"/>
      <c r="L95" s="155"/>
    </row>
    <row r="96" spans="1:31" x14ac:dyDescent="0.25">
      <c r="A96" s="48"/>
      <c r="B96" s="156" t="str">
        <f t="shared" si="11"/>
        <v/>
      </c>
      <c r="C96" s="157"/>
      <c r="D96" s="158"/>
      <c r="E96" s="159"/>
      <c r="F96" s="160"/>
      <c r="G96" s="158"/>
      <c r="H96" s="159"/>
      <c r="I96" s="160"/>
      <c r="J96" s="153">
        <f t="shared" si="12"/>
        <v>0</v>
      </c>
      <c r="K96" s="154"/>
      <c r="L96" s="155"/>
    </row>
    <row r="97" spans="1:12" x14ac:dyDescent="0.25">
      <c r="A97" s="48"/>
      <c r="B97" s="156" t="str">
        <f t="shared" si="11"/>
        <v/>
      </c>
      <c r="C97" s="157"/>
      <c r="D97" s="158"/>
      <c r="E97" s="159"/>
      <c r="F97" s="160"/>
      <c r="G97" s="158"/>
      <c r="H97" s="159"/>
      <c r="I97" s="160"/>
      <c r="J97" s="153">
        <f t="shared" si="12"/>
        <v>0</v>
      </c>
      <c r="K97" s="154"/>
      <c r="L97" s="155"/>
    </row>
    <row r="98" spans="1:12" x14ac:dyDescent="0.25">
      <c r="A98" s="48"/>
      <c r="B98" s="156" t="str">
        <f t="shared" si="11"/>
        <v/>
      </c>
      <c r="C98" s="157"/>
      <c r="D98" s="158"/>
      <c r="E98" s="159"/>
      <c r="F98" s="160"/>
      <c r="G98" s="158"/>
      <c r="H98" s="159"/>
      <c r="I98" s="160"/>
      <c r="J98" s="153">
        <f t="shared" si="12"/>
        <v>0</v>
      </c>
      <c r="K98" s="154"/>
      <c r="L98" s="155"/>
    </row>
    <row r="99" spans="1:12" x14ac:dyDescent="0.25">
      <c r="A99" s="48"/>
      <c r="B99" s="156" t="str">
        <f t="shared" si="11"/>
        <v/>
      </c>
      <c r="C99" s="157"/>
      <c r="D99" s="158"/>
      <c r="E99" s="159"/>
      <c r="F99" s="160"/>
      <c r="G99" s="158"/>
      <c r="H99" s="159"/>
      <c r="I99" s="160"/>
      <c r="J99" s="153">
        <f t="shared" si="12"/>
        <v>0</v>
      </c>
      <c r="K99" s="154"/>
      <c r="L99" s="155"/>
    </row>
    <row r="100" spans="1:12" x14ac:dyDescent="0.25">
      <c r="A100" s="48"/>
      <c r="B100" s="156" t="str">
        <f t="shared" si="11"/>
        <v/>
      </c>
      <c r="C100" s="157"/>
      <c r="D100" s="158"/>
      <c r="E100" s="159"/>
      <c r="F100" s="160"/>
      <c r="G100" s="158"/>
      <c r="H100" s="159"/>
      <c r="I100" s="160"/>
      <c r="J100" s="153">
        <f t="shared" si="12"/>
        <v>0</v>
      </c>
      <c r="K100" s="154"/>
      <c r="L100" s="155"/>
    </row>
    <row r="101" spans="1:12" x14ac:dyDescent="0.25">
      <c r="A101" s="48"/>
      <c r="B101" s="156" t="str">
        <f t="shared" si="11"/>
        <v/>
      </c>
      <c r="C101" s="157"/>
      <c r="D101" s="158"/>
      <c r="E101" s="159"/>
      <c r="F101" s="160"/>
      <c r="G101" s="158"/>
      <c r="H101" s="159"/>
      <c r="I101" s="160"/>
      <c r="J101" s="153">
        <f t="shared" si="12"/>
        <v>0</v>
      </c>
      <c r="K101" s="154"/>
      <c r="L101" s="155"/>
    </row>
    <row r="102" spans="1:12" x14ac:dyDescent="0.25">
      <c r="A102" s="48"/>
      <c r="B102" s="156" t="str">
        <f t="shared" si="11"/>
        <v/>
      </c>
      <c r="C102" s="157"/>
      <c r="D102" s="158"/>
      <c r="E102" s="159"/>
      <c r="F102" s="160"/>
      <c r="G102" s="158"/>
      <c r="H102" s="159"/>
      <c r="I102" s="160"/>
      <c r="J102" s="153">
        <f t="shared" si="12"/>
        <v>0</v>
      </c>
      <c r="K102" s="154"/>
      <c r="L102" s="155"/>
    </row>
    <row r="103" spans="1:12" x14ac:dyDescent="0.25">
      <c r="A103" s="48"/>
      <c r="B103" s="156" t="str">
        <f t="shared" si="11"/>
        <v/>
      </c>
      <c r="C103" s="157"/>
      <c r="D103" s="158"/>
      <c r="E103" s="159"/>
      <c r="F103" s="160"/>
      <c r="G103" s="158"/>
      <c r="H103" s="159"/>
      <c r="I103" s="160"/>
      <c r="J103" s="153">
        <f t="shared" si="12"/>
        <v>0</v>
      </c>
      <c r="K103" s="154"/>
      <c r="L103" s="155"/>
    </row>
    <row r="104" spans="1:12" x14ac:dyDescent="0.25">
      <c r="A104" s="48"/>
      <c r="B104" s="156" t="str">
        <f t="shared" si="11"/>
        <v/>
      </c>
      <c r="C104" s="157"/>
      <c r="D104" s="158"/>
      <c r="E104" s="159"/>
      <c r="F104" s="160"/>
      <c r="G104" s="158"/>
      <c r="H104" s="159"/>
      <c r="I104" s="160"/>
      <c r="J104" s="153">
        <f t="shared" si="12"/>
        <v>0</v>
      </c>
      <c r="K104" s="154"/>
      <c r="L104" s="155"/>
    </row>
    <row r="105" spans="1:12" x14ac:dyDescent="0.25">
      <c r="A105" s="48"/>
      <c r="B105" s="156" t="str">
        <f t="shared" ref="B105:B123" si="13">IF(A25="", "", A25)</f>
        <v/>
      </c>
      <c r="C105" s="157"/>
      <c r="D105" s="158"/>
      <c r="E105" s="159"/>
      <c r="F105" s="160"/>
      <c r="G105" s="158"/>
      <c r="H105" s="159"/>
      <c r="I105" s="160"/>
      <c r="J105" s="153">
        <f t="shared" ref="J105:J115" si="14">SUM(D105:I105)</f>
        <v>0</v>
      </c>
      <c r="K105" s="154"/>
      <c r="L105" s="155"/>
    </row>
    <row r="106" spans="1:12" x14ac:dyDescent="0.25">
      <c r="A106" s="48"/>
      <c r="B106" s="156" t="str">
        <f t="shared" si="13"/>
        <v/>
      </c>
      <c r="C106" s="157"/>
      <c r="D106" s="158"/>
      <c r="E106" s="159"/>
      <c r="F106" s="160"/>
      <c r="G106" s="158"/>
      <c r="H106" s="159"/>
      <c r="I106" s="160"/>
      <c r="J106" s="153">
        <f t="shared" si="14"/>
        <v>0</v>
      </c>
      <c r="K106" s="154"/>
      <c r="L106" s="155"/>
    </row>
    <row r="107" spans="1:12" x14ac:dyDescent="0.25">
      <c r="A107" s="48"/>
      <c r="B107" s="156" t="str">
        <f t="shared" si="13"/>
        <v/>
      </c>
      <c r="C107" s="157"/>
      <c r="D107" s="158"/>
      <c r="E107" s="159"/>
      <c r="F107" s="160"/>
      <c r="G107" s="158"/>
      <c r="H107" s="159"/>
      <c r="I107" s="160"/>
      <c r="J107" s="153">
        <f t="shared" si="14"/>
        <v>0</v>
      </c>
      <c r="K107" s="154"/>
      <c r="L107" s="155"/>
    </row>
    <row r="108" spans="1:12" x14ac:dyDescent="0.25">
      <c r="A108" s="48"/>
      <c r="B108" s="156" t="str">
        <f t="shared" si="13"/>
        <v/>
      </c>
      <c r="C108" s="157"/>
      <c r="D108" s="158"/>
      <c r="E108" s="159"/>
      <c r="F108" s="160"/>
      <c r="G108" s="158"/>
      <c r="H108" s="159"/>
      <c r="I108" s="160"/>
      <c r="J108" s="153">
        <f t="shared" si="14"/>
        <v>0</v>
      </c>
      <c r="K108" s="154"/>
      <c r="L108" s="155"/>
    </row>
    <row r="109" spans="1:12" x14ac:dyDescent="0.25">
      <c r="A109" s="48"/>
      <c r="B109" s="156" t="str">
        <f t="shared" si="13"/>
        <v/>
      </c>
      <c r="C109" s="157"/>
      <c r="D109" s="158"/>
      <c r="E109" s="159"/>
      <c r="F109" s="160"/>
      <c r="G109" s="158"/>
      <c r="H109" s="159"/>
      <c r="I109" s="160"/>
      <c r="J109" s="153">
        <f t="shared" si="14"/>
        <v>0</v>
      </c>
      <c r="K109" s="154"/>
      <c r="L109" s="155"/>
    </row>
    <row r="110" spans="1:12" x14ac:dyDescent="0.25">
      <c r="A110" s="48"/>
      <c r="B110" s="156" t="str">
        <f t="shared" si="13"/>
        <v/>
      </c>
      <c r="C110" s="157"/>
      <c r="D110" s="158"/>
      <c r="E110" s="159"/>
      <c r="F110" s="160"/>
      <c r="G110" s="158"/>
      <c r="H110" s="159"/>
      <c r="I110" s="160"/>
      <c r="J110" s="153">
        <f t="shared" si="14"/>
        <v>0</v>
      </c>
      <c r="K110" s="154"/>
      <c r="L110" s="155"/>
    </row>
    <row r="111" spans="1:12" x14ac:dyDescent="0.25">
      <c r="A111" s="48"/>
      <c r="B111" s="156" t="str">
        <f t="shared" si="13"/>
        <v/>
      </c>
      <c r="C111" s="157"/>
      <c r="D111" s="158"/>
      <c r="E111" s="159"/>
      <c r="F111" s="160"/>
      <c r="G111" s="158"/>
      <c r="H111" s="159"/>
      <c r="I111" s="160"/>
      <c r="J111" s="153">
        <f t="shared" si="14"/>
        <v>0</v>
      </c>
      <c r="K111" s="154"/>
      <c r="L111" s="155"/>
    </row>
    <row r="112" spans="1:12" x14ac:dyDescent="0.25">
      <c r="A112" s="48"/>
      <c r="B112" s="156" t="str">
        <f t="shared" si="13"/>
        <v/>
      </c>
      <c r="C112" s="157"/>
      <c r="D112" s="158"/>
      <c r="E112" s="159"/>
      <c r="F112" s="160"/>
      <c r="G112" s="158"/>
      <c r="H112" s="159"/>
      <c r="I112" s="160"/>
      <c r="J112" s="153">
        <f t="shared" si="14"/>
        <v>0</v>
      </c>
      <c r="K112" s="154"/>
      <c r="L112" s="155"/>
    </row>
    <row r="113" spans="1:12" x14ac:dyDescent="0.25">
      <c r="A113" s="48"/>
      <c r="B113" s="156" t="str">
        <f t="shared" si="13"/>
        <v/>
      </c>
      <c r="C113" s="157"/>
      <c r="D113" s="158"/>
      <c r="E113" s="159"/>
      <c r="F113" s="160"/>
      <c r="G113" s="158"/>
      <c r="H113" s="159"/>
      <c r="I113" s="160"/>
      <c r="J113" s="153">
        <f t="shared" si="14"/>
        <v>0</v>
      </c>
      <c r="K113" s="154"/>
      <c r="L113" s="155"/>
    </row>
    <row r="114" spans="1:12" x14ac:dyDescent="0.25">
      <c r="A114" s="48"/>
      <c r="B114" s="156" t="str">
        <f t="shared" si="13"/>
        <v/>
      </c>
      <c r="C114" s="157"/>
      <c r="D114" s="158"/>
      <c r="E114" s="159"/>
      <c r="F114" s="160"/>
      <c r="G114" s="158"/>
      <c r="H114" s="159"/>
      <c r="I114" s="160"/>
      <c r="J114" s="153">
        <f t="shared" si="14"/>
        <v>0</v>
      </c>
      <c r="K114" s="154"/>
      <c r="L114" s="155"/>
    </row>
    <row r="115" spans="1:12" x14ac:dyDescent="0.25">
      <c r="A115" s="48"/>
      <c r="B115" s="156" t="str">
        <f t="shared" si="13"/>
        <v/>
      </c>
      <c r="C115" s="157"/>
      <c r="D115" s="158"/>
      <c r="E115" s="159"/>
      <c r="F115" s="160"/>
      <c r="G115" s="158"/>
      <c r="H115" s="159"/>
      <c r="I115" s="160"/>
      <c r="J115" s="153">
        <f t="shared" si="14"/>
        <v>0</v>
      </c>
      <c r="K115" s="154"/>
      <c r="L115" s="155"/>
    </row>
    <row r="116" spans="1:12" x14ac:dyDescent="0.25">
      <c r="A116" s="48"/>
      <c r="B116" s="156" t="str">
        <f t="shared" si="13"/>
        <v/>
      </c>
      <c r="C116" s="157"/>
      <c r="D116" s="158"/>
      <c r="E116" s="159"/>
      <c r="F116" s="160"/>
      <c r="G116" s="158"/>
      <c r="H116" s="159"/>
      <c r="I116" s="160"/>
      <c r="J116" s="153">
        <f t="shared" si="12"/>
        <v>0</v>
      </c>
      <c r="K116" s="154"/>
      <c r="L116" s="155"/>
    </row>
    <row r="117" spans="1:12" x14ac:dyDescent="0.25">
      <c r="A117" s="48"/>
      <c r="B117" s="156" t="str">
        <f t="shared" si="13"/>
        <v/>
      </c>
      <c r="C117" s="157"/>
      <c r="D117" s="158"/>
      <c r="E117" s="159"/>
      <c r="F117" s="160"/>
      <c r="G117" s="158"/>
      <c r="H117" s="159"/>
      <c r="I117" s="160"/>
      <c r="J117" s="153">
        <f t="shared" si="12"/>
        <v>0</v>
      </c>
      <c r="K117" s="154"/>
      <c r="L117" s="155"/>
    </row>
    <row r="118" spans="1:12" x14ac:dyDescent="0.25">
      <c r="A118" s="48"/>
      <c r="B118" s="156" t="str">
        <f t="shared" si="13"/>
        <v/>
      </c>
      <c r="C118" s="157"/>
      <c r="D118" s="158"/>
      <c r="E118" s="159"/>
      <c r="F118" s="160"/>
      <c r="G118" s="158"/>
      <c r="H118" s="159"/>
      <c r="I118" s="160"/>
      <c r="J118" s="153">
        <f t="shared" si="12"/>
        <v>0</v>
      </c>
      <c r="K118" s="154"/>
      <c r="L118" s="155"/>
    </row>
    <row r="119" spans="1:12" x14ac:dyDescent="0.25">
      <c r="A119" s="48"/>
      <c r="B119" s="156" t="str">
        <f t="shared" si="13"/>
        <v/>
      </c>
      <c r="C119" s="157"/>
      <c r="D119" s="158"/>
      <c r="E119" s="159"/>
      <c r="F119" s="160"/>
      <c r="G119" s="158"/>
      <c r="H119" s="159"/>
      <c r="I119" s="160"/>
      <c r="J119" s="153">
        <f t="shared" si="12"/>
        <v>0</v>
      </c>
      <c r="K119" s="154"/>
      <c r="L119" s="155"/>
    </row>
    <row r="120" spans="1:12" x14ac:dyDescent="0.25">
      <c r="A120" s="48"/>
      <c r="B120" s="156" t="str">
        <f t="shared" si="13"/>
        <v/>
      </c>
      <c r="C120" s="157"/>
      <c r="D120" s="158"/>
      <c r="E120" s="159"/>
      <c r="F120" s="160"/>
      <c r="G120" s="158"/>
      <c r="H120" s="159"/>
      <c r="I120" s="160"/>
      <c r="J120" s="153">
        <f t="shared" ref="J120" si="15">SUM(D120:I120)</f>
        <v>0</v>
      </c>
      <c r="K120" s="154"/>
      <c r="L120" s="155"/>
    </row>
    <row r="121" spans="1:12" x14ac:dyDescent="0.25">
      <c r="A121" s="48"/>
      <c r="B121" s="156" t="str">
        <f t="shared" si="13"/>
        <v/>
      </c>
      <c r="C121" s="157"/>
      <c r="D121" s="158"/>
      <c r="E121" s="159"/>
      <c r="F121" s="160"/>
      <c r="G121" s="158"/>
      <c r="H121" s="159"/>
      <c r="I121" s="160"/>
      <c r="J121" s="153">
        <f t="shared" si="12"/>
        <v>0</v>
      </c>
      <c r="K121" s="154"/>
      <c r="L121" s="155"/>
    </row>
    <row r="122" spans="1:12" ht="30" customHeight="1" x14ac:dyDescent="0.25">
      <c r="A122" s="48"/>
      <c r="B122" s="164" t="str">
        <f t="shared" si="13"/>
        <v>Total of add'l sheets</v>
      </c>
      <c r="C122" s="165"/>
      <c r="D122" s="158"/>
      <c r="E122" s="159"/>
      <c r="F122" s="160"/>
      <c r="G122" s="158"/>
      <c r="H122" s="159"/>
      <c r="I122" s="160"/>
      <c r="J122" s="153">
        <f t="shared" si="12"/>
        <v>0</v>
      </c>
      <c r="K122" s="154"/>
      <c r="L122" s="155"/>
    </row>
    <row r="123" spans="1:12" x14ac:dyDescent="0.25">
      <c r="A123" s="48"/>
      <c r="B123" s="166" t="str">
        <f t="shared" si="13"/>
        <v>TOTAL</v>
      </c>
      <c r="C123" s="167"/>
      <c r="D123" s="153">
        <f>SUM(D90:F122)</f>
        <v>0</v>
      </c>
      <c r="E123" s="154"/>
      <c r="F123" s="155"/>
      <c r="G123" s="153">
        <f>SUM(G90:I122)</f>
        <v>0</v>
      </c>
      <c r="H123" s="154"/>
      <c r="I123" s="155"/>
      <c r="J123" s="153">
        <f t="shared" si="12"/>
        <v>0</v>
      </c>
      <c r="K123" s="154"/>
      <c r="L123" s="155"/>
    </row>
    <row r="124" spans="1:12" ht="6" customHeight="1" x14ac:dyDescent="0.25">
      <c r="A124" s="94"/>
      <c r="B124" s="94"/>
      <c r="C124" s="94"/>
      <c r="D124" s="94"/>
      <c r="E124" s="94"/>
      <c r="F124" s="94"/>
      <c r="G124" s="94"/>
      <c r="H124" s="94"/>
      <c r="I124" s="94"/>
      <c r="J124" s="94"/>
      <c r="K124" s="161"/>
      <c r="L124" s="161"/>
    </row>
  </sheetData>
  <sheetProtection algorithmName="SHA-512" hashValue="1cslbG6j8oeVjKZTY6bSR2FIFwGBg4zEFYfzaKBpgPx5AU7CLUaIG+fCPujSc2zNVkrXst2XQDVXQyJvhyoeQg==" saltValue="RatJMmY8205ReHk0QycFxA==" spinCount="100000" sheet="1" objects="1" scenarios="1"/>
  <mergeCells count="469">
    <mergeCell ref="C1:D1"/>
    <mergeCell ref="B2:G2"/>
    <mergeCell ref="A7:L7"/>
    <mergeCell ref="A8:L8"/>
    <mergeCell ref="C9:D9"/>
    <mergeCell ref="E9:F9"/>
    <mergeCell ref="G9:H9"/>
    <mergeCell ref="I9:J9"/>
    <mergeCell ref="K9:L9"/>
    <mergeCell ref="A4:L4"/>
    <mergeCell ref="C10:D10"/>
    <mergeCell ref="E10:F10"/>
    <mergeCell ref="G10:H10"/>
    <mergeCell ref="I10:J10"/>
    <mergeCell ref="K10:L10"/>
    <mergeCell ref="C11:D11"/>
    <mergeCell ref="E11:F11"/>
    <mergeCell ref="G11:H11"/>
    <mergeCell ref="I11:J11"/>
    <mergeCell ref="K11:L11"/>
    <mergeCell ref="C12:D12"/>
    <mergeCell ref="E12:F12"/>
    <mergeCell ref="G12:H12"/>
    <mergeCell ref="I12:J12"/>
    <mergeCell ref="K12:L12"/>
    <mergeCell ref="C13:D13"/>
    <mergeCell ref="E13:F13"/>
    <mergeCell ref="G13:H13"/>
    <mergeCell ref="I13:J13"/>
    <mergeCell ref="K13:L13"/>
    <mergeCell ref="C14:D14"/>
    <mergeCell ref="E14:F14"/>
    <mergeCell ref="G14:H14"/>
    <mergeCell ref="I14:J14"/>
    <mergeCell ref="K14:L14"/>
    <mergeCell ref="C15:D15"/>
    <mergeCell ref="E15:F15"/>
    <mergeCell ref="G15:H15"/>
    <mergeCell ref="I15:J15"/>
    <mergeCell ref="K15:L15"/>
    <mergeCell ref="C16:D16"/>
    <mergeCell ref="E16:F16"/>
    <mergeCell ref="G16:H16"/>
    <mergeCell ref="I16:J16"/>
    <mergeCell ref="K16:L16"/>
    <mergeCell ref="C17:D17"/>
    <mergeCell ref="E17:F17"/>
    <mergeCell ref="G17:H17"/>
    <mergeCell ref="I17:J17"/>
    <mergeCell ref="K17:L17"/>
    <mergeCell ref="C18:D18"/>
    <mergeCell ref="E18:F18"/>
    <mergeCell ref="G18:H18"/>
    <mergeCell ref="I18:J18"/>
    <mergeCell ref="K18:L18"/>
    <mergeCell ref="C19:D19"/>
    <mergeCell ref="E19:F19"/>
    <mergeCell ref="G19:H19"/>
    <mergeCell ref="I19:J19"/>
    <mergeCell ref="K19:L19"/>
    <mergeCell ref="C20:D20"/>
    <mergeCell ref="E20:F20"/>
    <mergeCell ref="G20:H20"/>
    <mergeCell ref="I20:J20"/>
    <mergeCell ref="K20:L20"/>
    <mergeCell ref="C21:D21"/>
    <mergeCell ref="E21:F21"/>
    <mergeCell ref="G21:H21"/>
    <mergeCell ref="I21:J21"/>
    <mergeCell ref="K21:L21"/>
    <mergeCell ref="C22:D22"/>
    <mergeCell ref="E22:F22"/>
    <mergeCell ref="G22:H22"/>
    <mergeCell ref="I22:J22"/>
    <mergeCell ref="K22:L22"/>
    <mergeCell ref="C23:D23"/>
    <mergeCell ref="E23:F23"/>
    <mergeCell ref="G23:H23"/>
    <mergeCell ref="I23:J23"/>
    <mergeCell ref="K23:L23"/>
    <mergeCell ref="C24:D24"/>
    <mergeCell ref="E24:F24"/>
    <mergeCell ref="G24:H24"/>
    <mergeCell ref="I24:J24"/>
    <mergeCell ref="K24:L24"/>
    <mergeCell ref="C25:D25"/>
    <mergeCell ref="E25:F25"/>
    <mergeCell ref="G25:H25"/>
    <mergeCell ref="I25:J25"/>
    <mergeCell ref="K25:L25"/>
    <mergeCell ref="C26:D26"/>
    <mergeCell ref="E26:F26"/>
    <mergeCell ref="G26:H26"/>
    <mergeCell ref="I26:J26"/>
    <mergeCell ref="K26:L26"/>
    <mergeCell ref="C27:D27"/>
    <mergeCell ref="E27:F27"/>
    <mergeCell ref="G27:H27"/>
    <mergeCell ref="I27:J27"/>
    <mergeCell ref="K27:L27"/>
    <mergeCell ref="C28:D28"/>
    <mergeCell ref="E28:F28"/>
    <mergeCell ref="G28:H28"/>
    <mergeCell ref="I28:J28"/>
    <mergeCell ref="K28:L28"/>
    <mergeCell ref="C43:D43"/>
    <mergeCell ref="E43:F43"/>
    <mergeCell ref="G43:H43"/>
    <mergeCell ref="I43:J43"/>
    <mergeCell ref="K43:L43"/>
    <mergeCell ref="E30:F30"/>
    <mergeCell ref="G30:H30"/>
    <mergeCell ref="I30:J30"/>
    <mergeCell ref="K30:L30"/>
    <mergeCell ref="C31:D31"/>
    <mergeCell ref="E31:F31"/>
    <mergeCell ref="G31:H31"/>
    <mergeCell ref="I31:J31"/>
    <mergeCell ref="K31:L31"/>
    <mergeCell ref="C32:D32"/>
    <mergeCell ref="E32:F32"/>
    <mergeCell ref="G32:H32"/>
    <mergeCell ref="I32:J32"/>
    <mergeCell ref="K32:L32"/>
    <mergeCell ref="A45:L45"/>
    <mergeCell ref="C41:D41"/>
    <mergeCell ref="E41:F41"/>
    <mergeCell ref="G41:H41"/>
    <mergeCell ref="I41:J41"/>
    <mergeCell ref="K41:L41"/>
    <mergeCell ref="C42:D42"/>
    <mergeCell ref="E42:F42"/>
    <mergeCell ref="G42:H42"/>
    <mergeCell ref="I42:J42"/>
    <mergeCell ref="K42:L42"/>
    <mergeCell ref="B48:C48"/>
    <mergeCell ref="D48:F48"/>
    <mergeCell ref="G48:I48"/>
    <mergeCell ref="J48:L48"/>
    <mergeCell ref="B49:C49"/>
    <mergeCell ref="B50:C50"/>
    <mergeCell ref="A46:L46"/>
    <mergeCell ref="J47:L47"/>
    <mergeCell ref="G47:I47"/>
    <mergeCell ref="D47:F47"/>
    <mergeCell ref="B47:C47"/>
    <mergeCell ref="D49:F49"/>
    <mergeCell ref="G49:I49"/>
    <mergeCell ref="J49:L49"/>
    <mergeCell ref="D50:F50"/>
    <mergeCell ref="G50:I50"/>
    <mergeCell ref="J50:L50"/>
    <mergeCell ref="D51:F51"/>
    <mergeCell ref="G51:I51"/>
    <mergeCell ref="B89:C89"/>
    <mergeCell ref="B81:C81"/>
    <mergeCell ref="B75:C75"/>
    <mergeCell ref="B76:C76"/>
    <mergeCell ref="B77:C77"/>
    <mergeCell ref="B78:C78"/>
    <mergeCell ref="B79:C79"/>
    <mergeCell ref="B80:C80"/>
    <mergeCell ref="B57:C57"/>
    <mergeCell ref="B58:C58"/>
    <mergeCell ref="B59:C59"/>
    <mergeCell ref="B60:C60"/>
    <mergeCell ref="B61:C61"/>
    <mergeCell ref="B74:C74"/>
    <mergeCell ref="B63:C63"/>
    <mergeCell ref="B65:C65"/>
    <mergeCell ref="G57:I57"/>
    <mergeCell ref="D75:F75"/>
    <mergeCell ref="G75:I75"/>
    <mergeCell ref="D79:F79"/>
    <mergeCell ref="G79:I79"/>
    <mergeCell ref="A87:L87"/>
    <mergeCell ref="J51:L51"/>
    <mergeCell ref="D52:F52"/>
    <mergeCell ref="G52:I52"/>
    <mergeCell ref="J52:L52"/>
    <mergeCell ref="D53:F53"/>
    <mergeCell ref="G53:I53"/>
    <mergeCell ref="J53:L53"/>
    <mergeCell ref="B95:C95"/>
    <mergeCell ref="B96:C96"/>
    <mergeCell ref="B90:C90"/>
    <mergeCell ref="B91:C91"/>
    <mergeCell ref="B92:C92"/>
    <mergeCell ref="B93:C93"/>
    <mergeCell ref="B94:C94"/>
    <mergeCell ref="B67:C67"/>
    <mergeCell ref="B69:C69"/>
    <mergeCell ref="B51:C51"/>
    <mergeCell ref="B52:C52"/>
    <mergeCell ref="B53:C53"/>
    <mergeCell ref="B54:C54"/>
    <mergeCell ref="B55:C55"/>
    <mergeCell ref="B56:C56"/>
    <mergeCell ref="J56:L56"/>
    <mergeCell ref="D57:F57"/>
    <mergeCell ref="J57:L57"/>
    <mergeCell ref="D54:F54"/>
    <mergeCell ref="G54:I54"/>
    <mergeCell ref="J54:L54"/>
    <mergeCell ref="D55:F55"/>
    <mergeCell ref="G55:I55"/>
    <mergeCell ref="J55:L55"/>
    <mergeCell ref="D74:F74"/>
    <mergeCell ref="G74:I74"/>
    <mergeCell ref="J74:L74"/>
    <mergeCell ref="D59:F59"/>
    <mergeCell ref="G59:I59"/>
    <mergeCell ref="J59:L59"/>
    <mergeCell ref="D56:F56"/>
    <mergeCell ref="G56:I56"/>
    <mergeCell ref="J75:L75"/>
    <mergeCell ref="D60:F60"/>
    <mergeCell ref="G60:I60"/>
    <mergeCell ref="J60:L60"/>
    <mergeCell ref="D61:F61"/>
    <mergeCell ref="G61:I61"/>
    <mergeCell ref="J61:L61"/>
    <mergeCell ref="D78:F78"/>
    <mergeCell ref="G78:I78"/>
    <mergeCell ref="J78:L78"/>
    <mergeCell ref="D67:F67"/>
    <mergeCell ref="G67:I67"/>
    <mergeCell ref="J67:L67"/>
    <mergeCell ref="D76:F76"/>
    <mergeCell ref="G76:I76"/>
    <mergeCell ref="J76:L76"/>
    <mergeCell ref="D77:F77"/>
    <mergeCell ref="G77:I77"/>
    <mergeCell ref="J77:L77"/>
    <mergeCell ref="D90:F90"/>
    <mergeCell ref="G90:I90"/>
    <mergeCell ref="J90:L90"/>
    <mergeCell ref="D91:F91"/>
    <mergeCell ref="G91:I91"/>
    <mergeCell ref="J91:L91"/>
    <mergeCell ref="A88:L88"/>
    <mergeCell ref="D89:F89"/>
    <mergeCell ref="G89:I89"/>
    <mergeCell ref="J89:L89"/>
    <mergeCell ref="A85:L85"/>
    <mergeCell ref="A82:L82"/>
    <mergeCell ref="D80:F80"/>
    <mergeCell ref="G80:I80"/>
    <mergeCell ref="J80:L80"/>
    <mergeCell ref="D81:F81"/>
    <mergeCell ref="G81:I81"/>
    <mergeCell ref="J81:L81"/>
    <mergeCell ref="J79:L79"/>
    <mergeCell ref="D94:F94"/>
    <mergeCell ref="G94:I94"/>
    <mergeCell ref="J94:L94"/>
    <mergeCell ref="D95:F95"/>
    <mergeCell ref="G95:I95"/>
    <mergeCell ref="J95:L95"/>
    <mergeCell ref="D92:F92"/>
    <mergeCell ref="G92:I92"/>
    <mergeCell ref="J92:L92"/>
    <mergeCell ref="D93:F93"/>
    <mergeCell ref="G93:I93"/>
    <mergeCell ref="J93:L93"/>
    <mergeCell ref="G99:I99"/>
    <mergeCell ref="J99:L99"/>
    <mergeCell ref="D96:F96"/>
    <mergeCell ref="G96:I96"/>
    <mergeCell ref="J96:L96"/>
    <mergeCell ref="B97:C97"/>
    <mergeCell ref="D97:F97"/>
    <mergeCell ref="G97:I97"/>
    <mergeCell ref="J97:L97"/>
    <mergeCell ref="B107:C107"/>
    <mergeCell ref="D107:F107"/>
    <mergeCell ref="G107:I107"/>
    <mergeCell ref="J107:L107"/>
    <mergeCell ref="D111:F111"/>
    <mergeCell ref="G111:I111"/>
    <mergeCell ref="J111:L111"/>
    <mergeCell ref="B108:C108"/>
    <mergeCell ref="G101:I101"/>
    <mergeCell ref="J101:L101"/>
    <mergeCell ref="B106:C106"/>
    <mergeCell ref="D106:F106"/>
    <mergeCell ref="B102:C102"/>
    <mergeCell ref="D102:F102"/>
    <mergeCell ref="G102:I102"/>
    <mergeCell ref="J102:L102"/>
    <mergeCell ref="B103:C103"/>
    <mergeCell ref="D103:F103"/>
    <mergeCell ref="G103:I103"/>
    <mergeCell ref="J103:L103"/>
    <mergeCell ref="G106:I106"/>
    <mergeCell ref="J106:L106"/>
    <mergeCell ref="J121:L121"/>
    <mergeCell ref="B120:C120"/>
    <mergeCell ref="D120:F120"/>
    <mergeCell ref="B117:C117"/>
    <mergeCell ref="D117:F117"/>
    <mergeCell ref="G117:I117"/>
    <mergeCell ref="J117:L117"/>
    <mergeCell ref="B118:C118"/>
    <mergeCell ref="D118:F118"/>
    <mergeCell ref="G118:I118"/>
    <mergeCell ref="J118:L118"/>
    <mergeCell ref="G120:I120"/>
    <mergeCell ref="J120:L120"/>
    <mergeCell ref="A124:L124"/>
    <mergeCell ref="A83:L83"/>
    <mergeCell ref="A84:L84"/>
    <mergeCell ref="C29:D29"/>
    <mergeCell ref="E29:F29"/>
    <mergeCell ref="G29:H29"/>
    <mergeCell ref="I29:J29"/>
    <mergeCell ref="K29:L29"/>
    <mergeCell ref="C30:D30"/>
    <mergeCell ref="B122:C122"/>
    <mergeCell ref="D122:F122"/>
    <mergeCell ref="G122:I122"/>
    <mergeCell ref="J122:L122"/>
    <mergeCell ref="B123:C123"/>
    <mergeCell ref="D123:F123"/>
    <mergeCell ref="G123:I123"/>
    <mergeCell ref="J123:L123"/>
    <mergeCell ref="B119:C119"/>
    <mergeCell ref="D119:F119"/>
    <mergeCell ref="G119:I119"/>
    <mergeCell ref="J119:L119"/>
    <mergeCell ref="B121:C121"/>
    <mergeCell ref="D121:F121"/>
    <mergeCell ref="G121:I121"/>
    <mergeCell ref="C33:D33"/>
    <mergeCell ref="E33:F33"/>
    <mergeCell ref="G33:H33"/>
    <mergeCell ref="I33:J33"/>
    <mergeCell ref="K33:L33"/>
    <mergeCell ref="C34:D34"/>
    <mergeCell ref="E34:F34"/>
    <mergeCell ref="G34:H34"/>
    <mergeCell ref="I34:J34"/>
    <mergeCell ref="K34:L34"/>
    <mergeCell ref="C35:D35"/>
    <mergeCell ref="E35:F35"/>
    <mergeCell ref="G35:H35"/>
    <mergeCell ref="I35:J35"/>
    <mergeCell ref="K35:L35"/>
    <mergeCell ref="C36:D36"/>
    <mergeCell ref="E36:F36"/>
    <mergeCell ref="G36:H36"/>
    <mergeCell ref="I36:J36"/>
    <mergeCell ref="K36:L36"/>
    <mergeCell ref="C37:D37"/>
    <mergeCell ref="E37:F37"/>
    <mergeCell ref="G37:H37"/>
    <mergeCell ref="I37:J37"/>
    <mergeCell ref="K37:L37"/>
    <mergeCell ref="C38:D38"/>
    <mergeCell ref="E38:F38"/>
    <mergeCell ref="G38:H38"/>
    <mergeCell ref="I38:J38"/>
    <mergeCell ref="K38:L38"/>
    <mergeCell ref="C39:D39"/>
    <mergeCell ref="E39:F39"/>
    <mergeCell ref="G39:H39"/>
    <mergeCell ref="I39:J39"/>
    <mergeCell ref="K39:L39"/>
    <mergeCell ref="D63:F63"/>
    <mergeCell ref="G63:I63"/>
    <mergeCell ref="J63:L63"/>
    <mergeCell ref="B64:C64"/>
    <mergeCell ref="D64:F64"/>
    <mergeCell ref="G64:I64"/>
    <mergeCell ref="J64:L64"/>
    <mergeCell ref="C40:D40"/>
    <mergeCell ref="E40:F40"/>
    <mergeCell ref="G40:H40"/>
    <mergeCell ref="I40:J40"/>
    <mergeCell ref="K40:L40"/>
    <mergeCell ref="B62:C62"/>
    <mergeCell ref="D62:F62"/>
    <mergeCell ref="G62:I62"/>
    <mergeCell ref="J62:L62"/>
    <mergeCell ref="D58:F58"/>
    <mergeCell ref="G58:I58"/>
    <mergeCell ref="J58:L58"/>
    <mergeCell ref="B68:C68"/>
    <mergeCell ref="D68:F68"/>
    <mergeCell ref="G68:I68"/>
    <mergeCell ref="J68:L68"/>
    <mergeCell ref="D65:F65"/>
    <mergeCell ref="G65:I65"/>
    <mergeCell ref="J65:L65"/>
    <mergeCell ref="B66:C66"/>
    <mergeCell ref="D66:F66"/>
    <mergeCell ref="G66:I66"/>
    <mergeCell ref="J66:L66"/>
    <mergeCell ref="B71:C71"/>
    <mergeCell ref="D71:F71"/>
    <mergeCell ref="G71:I71"/>
    <mergeCell ref="J71:L71"/>
    <mergeCell ref="B72:C72"/>
    <mergeCell ref="D72:F72"/>
    <mergeCell ref="G72:I72"/>
    <mergeCell ref="J72:L72"/>
    <mergeCell ref="D69:F69"/>
    <mergeCell ref="G69:I69"/>
    <mergeCell ref="J69:L69"/>
    <mergeCell ref="B70:C70"/>
    <mergeCell ref="D70:F70"/>
    <mergeCell ref="G70:I70"/>
    <mergeCell ref="J70:L70"/>
    <mergeCell ref="B73:C73"/>
    <mergeCell ref="D73:F73"/>
    <mergeCell ref="G73:I73"/>
    <mergeCell ref="J73:L73"/>
    <mergeCell ref="B105:C105"/>
    <mergeCell ref="D105:F105"/>
    <mergeCell ref="G105:I105"/>
    <mergeCell ref="J105:L105"/>
    <mergeCell ref="B104:C104"/>
    <mergeCell ref="D104:F104"/>
    <mergeCell ref="G104:I104"/>
    <mergeCell ref="J104:L104"/>
    <mergeCell ref="B100:C100"/>
    <mergeCell ref="D100:F100"/>
    <mergeCell ref="G100:I100"/>
    <mergeCell ref="J100:L100"/>
    <mergeCell ref="B101:C101"/>
    <mergeCell ref="D101:F101"/>
    <mergeCell ref="B98:C98"/>
    <mergeCell ref="D98:F98"/>
    <mergeCell ref="G98:I98"/>
    <mergeCell ref="J98:L98"/>
    <mergeCell ref="B99:C99"/>
    <mergeCell ref="D99:F99"/>
    <mergeCell ref="B114:C114"/>
    <mergeCell ref="D114:F114"/>
    <mergeCell ref="G114:I114"/>
    <mergeCell ref="J114:L114"/>
    <mergeCell ref="B115:C115"/>
    <mergeCell ref="D115:F115"/>
    <mergeCell ref="G115:I115"/>
    <mergeCell ref="J115:L115"/>
    <mergeCell ref="B116:C116"/>
    <mergeCell ref="D116:F116"/>
    <mergeCell ref="G116:I116"/>
    <mergeCell ref="J116:L116"/>
    <mergeCell ref="J113:L113"/>
    <mergeCell ref="B110:C110"/>
    <mergeCell ref="D110:F110"/>
    <mergeCell ref="G110:I110"/>
    <mergeCell ref="J110:L110"/>
    <mergeCell ref="B111:C111"/>
    <mergeCell ref="D108:F108"/>
    <mergeCell ref="G108:I108"/>
    <mergeCell ref="J108:L108"/>
    <mergeCell ref="B109:C109"/>
    <mergeCell ref="D109:F109"/>
    <mergeCell ref="G109:I109"/>
    <mergeCell ref="J109:L109"/>
    <mergeCell ref="B112:C112"/>
    <mergeCell ref="D112:F112"/>
    <mergeCell ref="G112:I112"/>
    <mergeCell ref="J112:L112"/>
    <mergeCell ref="B113:C113"/>
    <mergeCell ref="D113:F113"/>
    <mergeCell ref="G113:I113"/>
  </mergeCells>
  <pageMargins left="0.45" right="0.45" top="0.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1AC8-2FB0-47AB-B794-A9FC69E64055}">
  <dimension ref="A1:AC86"/>
  <sheetViews>
    <sheetView workbookViewId="0">
      <selection activeCell="A11" sqref="A11"/>
    </sheetView>
  </sheetViews>
  <sheetFormatPr defaultRowHeight="15" x14ac:dyDescent="0.25"/>
  <cols>
    <col min="1" max="1" width="8.42578125" bestFit="1" customWidth="1"/>
    <col min="2" max="5" width="7.140625" customWidth="1"/>
    <col min="6" max="6" width="7.42578125" customWidth="1"/>
    <col min="7" max="7" width="7.7109375" customWidth="1"/>
    <col min="8" max="11" width="7.140625" customWidth="1"/>
    <col min="12" max="12" width="7.5703125" customWidth="1"/>
    <col min="13" max="13" width="7.42578125" customWidth="1"/>
    <col min="15" max="17" width="0" hidden="1" customWidth="1"/>
  </cols>
  <sheetData>
    <row r="1" spans="1:29" s="1" customFormat="1" ht="14.25" x14ac:dyDescent="0.2">
      <c r="A1" s="32" t="s">
        <v>159</v>
      </c>
      <c r="B1" s="22" t="str">
        <f>'CG Fin Report'!A11</f>
        <v>ORG</v>
      </c>
      <c r="C1" s="147" t="str">
        <f>IF('CG Fin Report'!B11="", "", 'CG Fin Report'!B11)</f>
        <v/>
      </c>
      <c r="D1" s="147"/>
      <c r="E1" s="32"/>
      <c r="F1" s="32"/>
      <c r="G1" s="32"/>
      <c r="J1" s="24"/>
      <c r="M1" s="3" t="s">
        <v>254</v>
      </c>
      <c r="N1" s="2"/>
      <c r="O1" s="2"/>
      <c r="P1" s="2"/>
      <c r="Q1" s="2"/>
      <c r="R1" s="2"/>
      <c r="S1" s="2"/>
      <c r="T1" s="2"/>
      <c r="U1" s="2"/>
      <c r="V1" s="2"/>
      <c r="W1" s="2"/>
      <c r="X1" s="2"/>
      <c r="Y1" s="2"/>
      <c r="Z1" s="2"/>
      <c r="AA1" s="2"/>
      <c r="AB1" s="2"/>
      <c r="AC1" s="2"/>
    </row>
    <row r="2" spans="1:29" s="1" customFormat="1" ht="14.25" x14ac:dyDescent="0.2">
      <c r="A2" s="32" t="s">
        <v>160</v>
      </c>
      <c r="B2" s="148" t="str">
        <f>IF('CG Fin Report'!D11="", "", 'CG Fin Report'!D11)</f>
        <v/>
      </c>
      <c r="C2" s="148"/>
      <c r="D2" s="148"/>
      <c r="E2" s="148"/>
      <c r="F2" s="148"/>
      <c r="G2" s="148"/>
      <c r="M2" s="3" t="str">
        <f>'CG Fin Report'!J2</f>
        <v>Rev 10/26</v>
      </c>
      <c r="N2" s="2"/>
      <c r="O2" s="2"/>
      <c r="P2" s="2"/>
      <c r="Q2" s="2"/>
      <c r="R2" s="2"/>
      <c r="S2" s="2"/>
      <c r="T2" s="2"/>
      <c r="U2" s="2"/>
      <c r="V2" s="2"/>
      <c r="W2" s="2"/>
      <c r="X2" s="2"/>
      <c r="Y2" s="2"/>
      <c r="Z2" s="2"/>
      <c r="AA2" s="2"/>
      <c r="AB2" s="2"/>
      <c r="AC2" s="2"/>
    </row>
    <row r="3" spans="1:29" ht="5.25" customHeight="1" x14ac:dyDescent="0.25"/>
    <row r="4" spans="1:29" s="1" customFormat="1" ht="15.75" x14ac:dyDescent="0.25">
      <c r="A4" s="83" t="s">
        <v>255</v>
      </c>
      <c r="B4" s="83"/>
      <c r="C4" s="83"/>
      <c r="D4" s="83"/>
      <c r="E4" s="83"/>
      <c r="F4" s="83"/>
      <c r="G4" s="83"/>
      <c r="H4" s="83"/>
      <c r="I4" s="83"/>
      <c r="J4" s="83"/>
      <c r="K4" s="171"/>
      <c r="L4" s="171"/>
      <c r="M4" s="171"/>
      <c r="N4" s="2"/>
      <c r="O4" s="2"/>
      <c r="P4" s="2"/>
      <c r="Q4" s="2"/>
      <c r="R4" s="2"/>
      <c r="S4" s="2"/>
      <c r="T4" s="2"/>
      <c r="U4" s="2"/>
      <c r="V4" s="2"/>
      <c r="W4" s="2"/>
      <c r="X4" s="2"/>
      <c r="Y4" s="2"/>
      <c r="Z4" s="2"/>
      <c r="AA4" s="2"/>
      <c r="AB4" s="2"/>
      <c r="AC4" s="2"/>
    </row>
    <row r="5" spans="1:29" s="1" customFormat="1" ht="15.75" x14ac:dyDescent="0.25">
      <c r="A5" s="80"/>
      <c r="B5" s="1" t="s">
        <v>388</v>
      </c>
      <c r="C5" s="60"/>
      <c r="D5" s="60"/>
      <c r="E5" s="60"/>
      <c r="F5" s="60"/>
      <c r="G5" s="60"/>
      <c r="H5" s="60"/>
      <c r="I5" s="60"/>
      <c r="J5" s="60"/>
      <c r="N5" s="2"/>
      <c r="O5" s="2"/>
      <c r="P5" s="2"/>
      <c r="Q5" s="2"/>
      <c r="R5" s="2"/>
      <c r="S5" s="2"/>
      <c r="T5" s="2"/>
      <c r="U5" s="2"/>
      <c r="V5" s="2"/>
      <c r="W5" s="2"/>
      <c r="X5" s="2"/>
      <c r="Y5" s="2"/>
      <c r="Z5" s="2"/>
      <c r="AA5" s="2"/>
      <c r="AB5" s="2"/>
      <c r="AC5" s="2"/>
    </row>
    <row r="6" spans="1:29" ht="5.25" customHeight="1" x14ac:dyDescent="0.25"/>
    <row r="7" spans="1:29" s="1" customFormat="1" x14ac:dyDescent="0.25">
      <c r="A7" s="173" t="s">
        <v>256</v>
      </c>
      <c r="B7" s="174"/>
      <c r="C7" s="174"/>
      <c r="D7" s="174"/>
      <c r="E7" s="174"/>
      <c r="F7" s="174"/>
      <c r="G7" s="174"/>
      <c r="H7" s="174"/>
      <c r="I7" s="174"/>
      <c r="J7" s="174"/>
      <c r="K7" s="161"/>
      <c r="L7" s="161"/>
      <c r="M7" s="161"/>
      <c r="N7" s="2"/>
      <c r="O7" s="2"/>
      <c r="P7" s="2"/>
      <c r="Q7" s="2"/>
      <c r="R7" s="2"/>
      <c r="S7" s="2"/>
      <c r="T7" s="2"/>
      <c r="U7" s="2"/>
      <c r="V7" s="2"/>
      <c r="W7" s="2"/>
      <c r="X7" s="2"/>
      <c r="Y7" s="2"/>
      <c r="Z7" s="2"/>
      <c r="AA7" s="2"/>
      <c r="AB7" s="2"/>
      <c r="AC7" s="2"/>
    </row>
    <row r="8" spans="1:29" s="1" customFormat="1" ht="42" customHeight="1" thickBot="1" x14ac:dyDescent="0.3">
      <c r="A8" s="94" t="s">
        <v>259</v>
      </c>
      <c r="B8" s="94"/>
      <c r="C8" s="94"/>
      <c r="D8" s="94"/>
      <c r="E8" s="94"/>
      <c r="F8" s="94"/>
      <c r="G8" s="94"/>
      <c r="H8" s="94"/>
      <c r="I8" s="94"/>
      <c r="J8" s="94"/>
      <c r="K8" s="161"/>
      <c r="L8" s="161"/>
      <c r="M8" s="161"/>
      <c r="N8" s="2"/>
      <c r="O8" s="2"/>
      <c r="P8" s="2"/>
      <c r="Q8" s="2"/>
      <c r="R8" s="2"/>
      <c r="S8" s="2"/>
      <c r="T8" s="2"/>
      <c r="U8" s="2"/>
      <c r="V8" s="2"/>
      <c r="W8" s="2"/>
      <c r="X8" s="2"/>
      <c r="Y8" s="2"/>
      <c r="Z8" s="2"/>
      <c r="AA8" s="2"/>
      <c r="AB8" s="2"/>
      <c r="AC8" s="2"/>
    </row>
    <row r="9" spans="1:29" ht="15.75" thickBot="1" x14ac:dyDescent="0.3">
      <c r="A9" s="48"/>
      <c r="B9" s="195" t="s">
        <v>249</v>
      </c>
      <c r="C9" s="196"/>
      <c r="D9" s="196"/>
      <c r="E9" s="196"/>
      <c r="F9" s="196"/>
      <c r="G9" s="196"/>
      <c r="H9" s="196"/>
      <c r="I9" s="196"/>
      <c r="J9" s="196"/>
      <c r="K9" s="197"/>
      <c r="L9" s="188" t="s">
        <v>250</v>
      </c>
      <c r="M9" s="189"/>
    </row>
    <row r="10" spans="1:29" ht="45" customHeight="1" thickBot="1" x14ac:dyDescent="0.3">
      <c r="A10" s="23" t="s">
        <v>161</v>
      </c>
      <c r="B10" s="198" t="s">
        <v>251</v>
      </c>
      <c r="C10" s="172"/>
      <c r="D10" s="172" t="s">
        <v>252</v>
      </c>
      <c r="E10" s="172"/>
      <c r="F10" s="193" t="s">
        <v>253</v>
      </c>
      <c r="G10" s="193"/>
      <c r="H10" s="172" t="s">
        <v>237</v>
      </c>
      <c r="I10" s="172"/>
      <c r="J10" s="172" t="s">
        <v>156</v>
      </c>
      <c r="K10" s="194"/>
      <c r="L10" s="190"/>
      <c r="M10" s="191"/>
    </row>
    <row r="11" spans="1:29" x14ac:dyDescent="0.25">
      <c r="A11" s="51"/>
      <c r="B11" s="182"/>
      <c r="C11" s="160"/>
      <c r="D11" s="158"/>
      <c r="E11" s="160"/>
      <c r="F11" s="158"/>
      <c r="G11" s="160"/>
      <c r="H11" s="158"/>
      <c r="I11" s="160"/>
      <c r="J11" s="153">
        <f>B11+D11-F11+H11</f>
        <v>0</v>
      </c>
      <c r="K11" s="183"/>
      <c r="L11" s="186"/>
      <c r="M11" s="187"/>
    </row>
    <row r="12" spans="1:29" x14ac:dyDescent="0.25">
      <c r="A12" s="51"/>
      <c r="B12" s="182"/>
      <c r="C12" s="160"/>
      <c r="D12" s="158"/>
      <c r="E12" s="160"/>
      <c r="F12" s="158"/>
      <c r="G12" s="160"/>
      <c r="H12" s="158"/>
      <c r="I12" s="160"/>
      <c r="J12" s="153">
        <f t="shared" ref="J12:J44" si="0">B12+D12-F12+H12</f>
        <v>0</v>
      </c>
      <c r="K12" s="183"/>
      <c r="L12" s="184"/>
      <c r="M12" s="185"/>
    </row>
    <row r="13" spans="1:29" x14ac:dyDescent="0.25">
      <c r="A13" s="51"/>
      <c r="B13" s="182"/>
      <c r="C13" s="160"/>
      <c r="D13" s="158"/>
      <c r="E13" s="160"/>
      <c r="F13" s="158"/>
      <c r="G13" s="160"/>
      <c r="H13" s="158"/>
      <c r="I13" s="160"/>
      <c r="J13" s="153">
        <f t="shared" si="0"/>
        <v>0</v>
      </c>
      <c r="K13" s="183"/>
      <c r="L13" s="184"/>
      <c r="M13" s="185"/>
    </row>
    <row r="14" spans="1:29" x14ac:dyDescent="0.25">
      <c r="A14" s="51"/>
      <c r="B14" s="182"/>
      <c r="C14" s="160"/>
      <c r="D14" s="158"/>
      <c r="E14" s="160"/>
      <c r="F14" s="158"/>
      <c r="G14" s="160"/>
      <c r="H14" s="158"/>
      <c r="I14" s="160"/>
      <c r="J14" s="153">
        <f t="shared" si="0"/>
        <v>0</v>
      </c>
      <c r="K14" s="183"/>
      <c r="L14" s="184"/>
      <c r="M14" s="185"/>
    </row>
    <row r="15" spans="1:29" x14ac:dyDescent="0.25">
      <c r="A15" s="51"/>
      <c r="B15" s="182"/>
      <c r="C15" s="160"/>
      <c r="D15" s="158"/>
      <c r="E15" s="160"/>
      <c r="F15" s="158"/>
      <c r="G15" s="160"/>
      <c r="H15" s="158"/>
      <c r="I15" s="160"/>
      <c r="J15" s="153">
        <f t="shared" si="0"/>
        <v>0</v>
      </c>
      <c r="K15" s="183"/>
      <c r="L15" s="184"/>
      <c r="M15" s="185"/>
    </row>
    <row r="16" spans="1:29" x14ac:dyDescent="0.25">
      <c r="A16" s="51"/>
      <c r="B16" s="182"/>
      <c r="C16" s="160"/>
      <c r="D16" s="158"/>
      <c r="E16" s="160"/>
      <c r="F16" s="158"/>
      <c r="G16" s="160"/>
      <c r="H16" s="158"/>
      <c r="I16" s="160"/>
      <c r="J16" s="153">
        <f t="shared" si="0"/>
        <v>0</v>
      </c>
      <c r="K16" s="183"/>
      <c r="L16" s="184"/>
      <c r="M16" s="185"/>
    </row>
    <row r="17" spans="1:13" x14ac:dyDescent="0.25">
      <c r="A17" s="51"/>
      <c r="B17" s="182"/>
      <c r="C17" s="160"/>
      <c r="D17" s="158"/>
      <c r="E17" s="160"/>
      <c r="F17" s="158"/>
      <c r="G17" s="160"/>
      <c r="H17" s="158"/>
      <c r="I17" s="160"/>
      <c r="J17" s="153">
        <f t="shared" si="0"/>
        <v>0</v>
      </c>
      <c r="K17" s="183"/>
      <c r="L17" s="184"/>
      <c r="M17" s="185"/>
    </row>
    <row r="18" spans="1:13" x14ac:dyDescent="0.25">
      <c r="A18" s="51"/>
      <c r="B18" s="182"/>
      <c r="C18" s="160"/>
      <c r="D18" s="158"/>
      <c r="E18" s="160"/>
      <c r="F18" s="158"/>
      <c r="G18" s="160"/>
      <c r="H18" s="158"/>
      <c r="I18" s="160"/>
      <c r="J18" s="153">
        <f t="shared" si="0"/>
        <v>0</v>
      </c>
      <c r="K18" s="183"/>
      <c r="L18" s="184"/>
      <c r="M18" s="185"/>
    </row>
    <row r="19" spans="1:13" x14ac:dyDescent="0.25">
      <c r="A19" s="51"/>
      <c r="B19" s="182"/>
      <c r="C19" s="160"/>
      <c r="D19" s="158"/>
      <c r="E19" s="160"/>
      <c r="F19" s="158"/>
      <c r="G19" s="160"/>
      <c r="H19" s="158"/>
      <c r="I19" s="160"/>
      <c r="J19" s="153">
        <f t="shared" si="0"/>
        <v>0</v>
      </c>
      <c r="K19" s="183"/>
      <c r="L19" s="184"/>
      <c r="M19" s="185"/>
    </row>
    <row r="20" spans="1:13" x14ac:dyDescent="0.25">
      <c r="A20" s="51"/>
      <c r="B20" s="182"/>
      <c r="C20" s="160"/>
      <c r="D20" s="158"/>
      <c r="E20" s="160"/>
      <c r="F20" s="158"/>
      <c r="G20" s="160"/>
      <c r="H20" s="158"/>
      <c r="I20" s="160"/>
      <c r="J20" s="153">
        <f t="shared" si="0"/>
        <v>0</v>
      </c>
      <c r="K20" s="183"/>
      <c r="L20" s="184"/>
      <c r="M20" s="185"/>
    </row>
    <row r="21" spans="1:13" x14ac:dyDescent="0.25">
      <c r="A21" s="51"/>
      <c r="B21" s="182"/>
      <c r="C21" s="160"/>
      <c r="D21" s="158"/>
      <c r="E21" s="160"/>
      <c r="F21" s="158"/>
      <c r="G21" s="160"/>
      <c r="H21" s="158"/>
      <c r="I21" s="160"/>
      <c r="J21" s="153">
        <f t="shared" si="0"/>
        <v>0</v>
      </c>
      <c r="K21" s="183"/>
      <c r="L21" s="184"/>
      <c r="M21" s="185"/>
    </row>
    <row r="22" spans="1:13" x14ac:dyDescent="0.25">
      <c r="A22" s="51"/>
      <c r="B22" s="182"/>
      <c r="C22" s="160"/>
      <c r="D22" s="158"/>
      <c r="E22" s="160"/>
      <c r="F22" s="158"/>
      <c r="G22" s="160"/>
      <c r="H22" s="158"/>
      <c r="I22" s="160"/>
      <c r="J22" s="153">
        <f t="shared" si="0"/>
        <v>0</v>
      </c>
      <c r="K22" s="183"/>
      <c r="L22" s="184"/>
      <c r="M22" s="185"/>
    </row>
    <row r="23" spans="1:13" x14ac:dyDescent="0.25">
      <c r="A23" s="51"/>
      <c r="B23" s="182"/>
      <c r="C23" s="160"/>
      <c r="D23" s="158"/>
      <c r="E23" s="160"/>
      <c r="F23" s="158"/>
      <c r="G23" s="160"/>
      <c r="H23" s="158"/>
      <c r="I23" s="160"/>
      <c r="J23" s="153">
        <f t="shared" si="0"/>
        <v>0</v>
      </c>
      <c r="K23" s="183"/>
      <c r="L23" s="184"/>
      <c r="M23" s="185"/>
    </row>
    <row r="24" spans="1:13" x14ac:dyDescent="0.25">
      <c r="A24" s="51"/>
      <c r="B24" s="182"/>
      <c r="C24" s="160"/>
      <c r="D24" s="158"/>
      <c r="E24" s="160"/>
      <c r="F24" s="158"/>
      <c r="G24" s="160"/>
      <c r="H24" s="158"/>
      <c r="I24" s="160"/>
      <c r="J24" s="153">
        <f t="shared" si="0"/>
        <v>0</v>
      </c>
      <c r="K24" s="183"/>
      <c r="L24" s="184"/>
      <c r="M24" s="185"/>
    </row>
    <row r="25" spans="1:13" x14ac:dyDescent="0.25">
      <c r="A25" s="51"/>
      <c r="B25" s="182"/>
      <c r="C25" s="160"/>
      <c r="D25" s="158"/>
      <c r="E25" s="160"/>
      <c r="F25" s="158"/>
      <c r="G25" s="160"/>
      <c r="H25" s="158"/>
      <c r="I25" s="160"/>
      <c r="J25" s="153">
        <f t="shared" si="0"/>
        <v>0</v>
      </c>
      <c r="K25" s="183"/>
      <c r="L25" s="184"/>
      <c r="M25" s="185"/>
    </row>
    <row r="26" spans="1:13" x14ac:dyDescent="0.25">
      <c r="A26" s="51"/>
      <c r="B26" s="182"/>
      <c r="C26" s="160"/>
      <c r="D26" s="158"/>
      <c r="E26" s="160"/>
      <c r="F26" s="158"/>
      <c r="G26" s="160"/>
      <c r="H26" s="158"/>
      <c r="I26" s="160"/>
      <c r="J26" s="153">
        <f t="shared" si="0"/>
        <v>0</v>
      </c>
      <c r="K26" s="183"/>
      <c r="L26" s="184"/>
      <c r="M26" s="185"/>
    </row>
    <row r="27" spans="1:13" x14ac:dyDescent="0.25">
      <c r="A27" s="51"/>
      <c r="B27" s="182"/>
      <c r="C27" s="160"/>
      <c r="D27" s="158"/>
      <c r="E27" s="160"/>
      <c r="F27" s="158"/>
      <c r="G27" s="160"/>
      <c r="H27" s="158"/>
      <c r="I27" s="160"/>
      <c r="J27" s="153">
        <f t="shared" si="0"/>
        <v>0</v>
      </c>
      <c r="K27" s="183"/>
      <c r="L27" s="184"/>
      <c r="M27" s="185"/>
    </row>
    <row r="28" spans="1:13" x14ac:dyDescent="0.25">
      <c r="A28" s="51"/>
      <c r="B28" s="182"/>
      <c r="C28" s="160"/>
      <c r="D28" s="158"/>
      <c r="E28" s="160"/>
      <c r="F28" s="158"/>
      <c r="G28" s="160"/>
      <c r="H28" s="158"/>
      <c r="I28" s="160"/>
      <c r="J28" s="153">
        <f t="shared" si="0"/>
        <v>0</v>
      </c>
      <c r="K28" s="183"/>
      <c r="L28" s="184"/>
      <c r="M28" s="185"/>
    </row>
    <row r="29" spans="1:13" x14ac:dyDescent="0.25">
      <c r="A29" s="51"/>
      <c r="B29" s="182"/>
      <c r="C29" s="160"/>
      <c r="D29" s="158"/>
      <c r="E29" s="160"/>
      <c r="F29" s="158"/>
      <c r="G29" s="160"/>
      <c r="H29" s="158"/>
      <c r="I29" s="160"/>
      <c r="J29" s="153">
        <f t="shared" si="0"/>
        <v>0</v>
      </c>
      <c r="K29" s="183"/>
      <c r="L29" s="184"/>
      <c r="M29" s="185"/>
    </row>
    <row r="30" spans="1:13" x14ac:dyDescent="0.25">
      <c r="A30" s="51"/>
      <c r="B30" s="182"/>
      <c r="C30" s="160"/>
      <c r="D30" s="158"/>
      <c r="E30" s="160"/>
      <c r="F30" s="158"/>
      <c r="G30" s="160"/>
      <c r="H30" s="158"/>
      <c r="I30" s="160"/>
      <c r="J30" s="153">
        <f t="shared" si="0"/>
        <v>0</v>
      </c>
      <c r="K30" s="183"/>
      <c r="L30" s="184"/>
      <c r="M30" s="185"/>
    </row>
    <row r="31" spans="1:13" x14ac:dyDescent="0.25">
      <c r="A31" s="51"/>
      <c r="B31" s="182"/>
      <c r="C31" s="160"/>
      <c r="D31" s="158"/>
      <c r="E31" s="160"/>
      <c r="F31" s="158"/>
      <c r="G31" s="160"/>
      <c r="H31" s="158"/>
      <c r="I31" s="160"/>
      <c r="J31" s="153">
        <f t="shared" si="0"/>
        <v>0</v>
      </c>
      <c r="K31" s="183"/>
      <c r="L31" s="184"/>
      <c r="M31" s="185"/>
    </row>
    <row r="32" spans="1:13" x14ac:dyDescent="0.25">
      <c r="A32" s="51"/>
      <c r="B32" s="182"/>
      <c r="C32" s="160"/>
      <c r="D32" s="158"/>
      <c r="E32" s="160"/>
      <c r="F32" s="158"/>
      <c r="G32" s="160"/>
      <c r="H32" s="158"/>
      <c r="I32" s="160"/>
      <c r="J32" s="153">
        <f t="shared" si="0"/>
        <v>0</v>
      </c>
      <c r="K32" s="183"/>
      <c r="L32" s="184"/>
      <c r="M32" s="185"/>
    </row>
    <row r="33" spans="1:29" x14ac:dyDescent="0.25">
      <c r="A33" s="51"/>
      <c r="B33" s="182"/>
      <c r="C33" s="160"/>
      <c r="D33" s="158"/>
      <c r="E33" s="160"/>
      <c r="F33" s="158"/>
      <c r="G33" s="160"/>
      <c r="H33" s="158"/>
      <c r="I33" s="160"/>
      <c r="J33" s="153">
        <f t="shared" si="0"/>
        <v>0</v>
      </c>
      <c r="K33" s="183"/>
      <c r="L33" s="184"/>
      <c r="M33" s="185"/>
    </row>
    <row r="34" spans="1:29" x14ac:dyDescent="0.25">
      <c r="A34" s="51"/>
      <c r="B34" s="182"/>
      <c r="C34" s="160"/>
      <c r="D34" s="158"/>
      <c r="E34" s="160"/>
      <c r="F34" s="158"/>
      <c r="G34" s="160"/>
      <c r="H34" s="158"/>
      <c r="I34" s="160"/>
      <c r="J34" s="153">
        <f t="shared" si="0"/>
        <v>0</v>
      </c>
      <c r="K34" s="183"/>
      <c r="L34" s="184"/>
      <c r="M34" s="185"/>
    </row>
    <row r="35" spans="1:29" x14ac:dyDescent="0.25">
      <c r="A35" s="51"/>
      <c r="B35" s="182"/>
      <c r="C35" s="160"/>
      <c r="D35" s="158"/>
      <c r="E35" s="160"/>
      <c r="F35" s="158"/>
      <c r="G35" s="160"/>
      <c r="H35" s="158"/>
      <c r="I35" s="160"/>
      <c r="J35" s="153">
        <f t="shared" si="0"/>
        <v>0</v>
      </c>
      <c r="K35" s="183"/>
      <c r="L35" s="184"/>
      <c r="M35" s="185"/>
    </row>
    <row r="36" spans="1:29" x14ac:dyDescent="0.25">
      <c r="A36" s="51"/>
      <c r="B36" s="182"/>
      <c r="C36" s="160"/>
      <c r="D36" s="158"/>
      <c r="E36" s="160"/>
      <c r="F36" s="158"/>
      <c r="G36" s="160"/>
      <c r="H36" s="158"/>
      <c r="I36" s="160"/>
      <c r="J36" s="153">
        <f t="shared" si="0"/>
        <v>0</v>
      </c>
      <c r="K36" s="183"/>
      <c r="L36" s="184"/>
      <c r="M36" s="185"/>
    </row>
    <row r="37" spans="1:29" x14ac:dyDescent="0.25">
      <c r="A37" s="51"/>
      <c r="B37" s="182"/>
      <c r="C37" s="160"/>
      <c r="D37" s="158"/>
      <c r="E37" s="160"/>
      <c r="F37" s="158"/>
      <c r="G37" s="160"/>
      <c r="H37" s="158"/>
      <c r="I37" s="160"/>
      <c r="J37" s="153">
        <f t="shared" si="0"/>
        <v>0</v>
      </c>
      <c r="K37" s="183"/>
      <c r="L37" s="184"/>
      <c r="M37" s="185"/>
    </row>
    <row r="38" spans="1:29" x14ac:dyDescent="0.25">
      <c r="A38" s="51"/>
      <c r="B38" s="182"/>
      <c r="C38" s="160"/>
      <c r="D38" s="158"/>
      <c r="E38" s="160"/>
      <c r="F38" s="158"/>
      <c r="G38" s="160"/>
      <c r="H38" s="158"/>
      <c r="I38" s="160"/>
      <c r="J38" s="153">
        <f t="shared" si="0"/>
        <v>0</v>
      </c>
      <c r="K38" s="183"/>
      <c r="L38" s="184"/>
      <c r="M38" s="185"/>
    </row>
    <row r="39" spans="1:29" x14ac:dyDescent="0.25">
      <c r="A39" s="51"/>
      <c r="B39" s="182"/>
      <c r="C39" s="160"/>
      <c r="D39" s="158"/>
      <c r="E39" s="160"/>
      <c r="F39" s="158"/>
      <c r="G39" s="160"/>
      <c r="H39" s="158"/>
      <c r="I39" s="160"/>
      <c r="J39" s="153">
        <f t="shared" si="0"/>
        <v>0</v>
      </c>
      <c r="K39" s="183"/>
      <c r="L39" s="184"/>
      <c r="M39" s="185"/>
    </row>
    <row r="40" spans="1:29" x14ac:dyDescent="0.25">
      <c r="A40" s="51"/>
      <c r="B40" s="182"/>
      <c r="C40" s="160"/>
      <c r="D40" s="158"/>
      <c r="E40" s="160"/>
      <c r="F40" s="158"/>
      <c r="G40" s="160"/>
      <c r="H40" s="158"/>
      <c r="I40" s="160"/>
      <c r="J40" s="153">
        <f t="shared" si="0"/>
        <v>0</v>
      </c>
      <c r="K40" s="183"/>
      <c r="L40" s="184"/>
      <c r="M40" s="185"/>
    </row>
    <row r="41" spans="1:29" x14ac:dyDescent="0.25">
      <c r="A41" s="51"/>
      <c r="B41" s="182"/>
      <c r="C41" s="160"/>
      <c r="D41" s="158"/>
      <c r="E41" s="160"/>
      <c r="F41" s="158"/>
      <c r="G41" s="160"/>
      <c r="H41" s="158"/>
      <c r="I41" s="160"/>
      <c r="J41" s="153">
        <f t="shared" si="0"/>
        <v>0</v>
      </c>
      <c r="K41" s="183"/>
      <c r="L41" s="184"/>
      <c r="M41" s="185"/>
    </row>
    <row r="42" spans="1:29" x14ac:dyDescent="0.25">
      <c r="A42" s="51"/>
      <c r="B42" s="182"/>
      <c r="C42" s="160"/>
      <c r="D42" s="158"/>
      <c r="E42" s="160"/>
      <c r="F42" s="158"/>
      <c r="G42" s="160"/>
      <c r="H42" s="158"/>
      <c r="I42" s="160"/>
      <c r="J42" s="153">
        <f t="shared" si="0"/>
        <v>0</v>
      </c>
      <c r="K42" s="183"/>
      <c r="L42" s="184"/>
      <c r="M42" s="185"/>
    </row>
    <row r="43" spans="1:29" ht="40.5" x14ac:dyDescent="0.25">
      <c r="A43" s="78" t="s">
        <v>238</v>
      </c>
      <c r="B43" s="182"/>
      <c r="C43" s="160"/>
      <c r="D43" s="158"/>
      <c r="E43" s="160"/>
      <c r="F43" s="158"/>
      <c r="G43" s="160"/>
      <c r="H43" s="158"/>
      <c r="I43" s="160"/>
      <c r="J43" s="153">
        <f t="shared" si="0"/>
        <v>0</v>
      </c>
      <c r="K43" s="183"/>
      <c r="L43" s="184"/>
      <c r="M43" s="185"/>
    </row>
    <row r="44" spans="1:29" ht="15.75" thickBot="1" x14ac:dyDescent="0.3">
      <c r="A44" s="52" t="s">
        <v>156</v>
      </c>
      <c r="B44" s="178">
        <f>SUM(B11:C43)</f>
        <v>0</v>
      </c>
      <c r="C44" s="179"/>
      <c r="D44" s="180">
        <f>SUM(D11:E43)</f>
        <v>0</v>
      </c>
      <c r="E44" s="179"/>
      <c r="F44" s="180">
        <f>SUM(F11:G43)</f>
        <v>0</v>
      </c>
      <c r="G44" s="179"/>
      <c r="H44" s="180">
        <f>SUM(H11:I43)</f>
        <v>0</v>
      </c>
      <c r="I44" s="179"/>
      <c r="J44" s="180">
        <f t="shared" si="0"/>
        <v>0</v>
      </c>
      <c r="K44" s="181"/>
      <c r="L44" s="178">
        <f>SUM(L11:M43)</f>
        <v>0</v>
      </c>
      <c r="M44" s="181"/>
      <c r="O44" s="49">
        <f>J44</f>
        <v>0</v>
      </c>
      <c r="P44" s="49">
        <f>L44</f>
        <v>0</v>
      </c>
    </row>
    <row r="45" spans="1:29" ht="6" customHeight="1" x14ac:dyDescent="0.25"/>
    <row r="46" spans="1:29" s="1" customFormat="1" x14ac:dyDescent="0.25">
      <c r="A46" s="173" t="s">
        <v>257</v>
      </c>
      <c r="B46" s="174"/>
      <c r="C46" s="174"/>
      <c r="D46" s="174"/>
      <c r="E46" s="174"/>
      <c r="F46" s="174"/>
      <c r="G46" s="174"/>
      <c r="H46" s="174"/>
      <c r="I46" s="174"/>
      <c r="J46" s="174"/>
      <c r="K46" s="161"/>
      <c r="L46" s="161"/>
      <c r="M46" s="161"/>
      <c r="N46" s="2"/>
      <c r="O46" s="2"/>
      <c r="P46" s="2"/>
      <c r="Q46" s="2"/>
      <c r="R46" s="2"/>
      <c r="S46" s="2"/>
      <c r="T46" s="2"/>
      <c r="U46" s="2"/>
      <c r="V46" s="2"/>
      <c r="W46" s="2"/>
      <c r="X46" s="2"/>
      <c r="Y46" s="2"/>
      <c r="Z46" s="2"/>
      <c r="AA46" s="2"/>
      <c r="AB46" s="2"/>
      <c r="AC46" s="2"/>
    </row>
    <row r="47" spans="1:29" s="1" customFormat="1" ht="42" customHeight="1" thickBot="1" x14ac:dyDescent="0.3">
      <c r="A47" s="94" t="s">
        <v>258</v>
      </c>
      <c r="B47" s="94"/>
      <c r="C47" s="94"/>
      <c r="D47" s="94"/>
      <c r="E47" s="94"/>
      <c r="F47" s="94"/>
      <c r="G47" s="94"/>
      <c r="H47" s="94"/>
      <c r="I47" s="94"/>
      <c r="J47" s="94"/>
      <c r="K47" s="161"/>
      <c r="L47" s="161"/>
      <c r="M47" s="161"/>
      <c r="N47" s="2"/>
      <c r="O47" s="2"/>
      <c r="P47" s="2"/>
      <c r="Q47" s="2"/>
      <c r="R47" s="2"/>
      <c r="S47" s="2"/>
      <c r="T47" s="2"/>
      <c r="U47" s="2"/>
      <c r="V47" s="2"/>
      <c r="W47" s="2"/>
      <c r="X47" s="2"/>
      <c r="Y47" s="2"/>
      <c r="Z47" s="2"/>
      <c r="AA47" s="2"/>
      <c r="AB47" s="2"/>
      <c r="AC47" s="2"/>
    </row>
    <row r="48" spans="1:29" ht="15.75" thickBot="1" x14ac:dyDescent="0.3">
      <c r="A48" s="48"/>
      <c r="B48" s="48"/>
      <c r="C48" s="48"/>
      <c r="D48" s="175" t="s">
        <v>260</v>
      </c>
      <c r="E48" s="176"/>
      <c r="F48" s="176"/>
      <c r="G48" s="176"/>
      <c r="H48" s="176"/>
      <c r="I48" s="176"/>
      <c r="J48" s="176"/>
      <c r="K48" s="177"/>
      <c r="L48" s="188" t="s">
        <v>264</v>
      </c>
      <c r="M48" s="189"/>
    </row>
    <row r="49" spans="1:13" ht="56.25" customHeight="1" thickBot="1" x14ac:dyDescent="0.3">
      <c r="A49" s="48"/>
      <c r="B49" s="172" t="s">
        <v>161</v>
      </c>
      <c r="C49" s="172"/>
      <c r="D49" s="192" t="s">
        <v>263</v>
      </c>
      <c r="E49" s="193"/>
      <c r="F49" s="193" t="s">
        <v>261</v>
      </c>
      <c r="G49" s="193"/>
      <c r="H49" s="172" t="s">
        <v>262</v>
      </c>
      <c r="I49" s="172"/>
      <c r="J49" s="172" t="s">
        <v>156</v>
      </c>
      <c r="K49" s="194"/>
      <c r="L49" s="190"/>
      <c r="M49" s="191"/>
    </row>
    <row r="50" spans="1:13" x14ac:dyDescent="0.25">
      <c r="A50" s="48"/>
      <c r="B50" s="156" t="str">
        <f>IF(A11="", "", A11)</f>
        <v/>
      </c>
      <c r="C50" s="157"/>
      <c r="D50" s="182"/>
      <c r="E50" s="160"/>
      <c r="F50" s="158"/>
      <c r="G50" s="160"/>
      <c r="H50" s="158"/>
      <c r="I50" s="160"/>
      <c r="J50" s="153">
        <f>SUM(D50:I50)</f>
        <v>0</v>
      </c>
      <c r="K50" s="183"/>
      <c r="L50" s="186"/>
      <c r="M50" s="187"/>
    </row>
    <row r="51" spans="1:13" x14ac:dyDescent="0.25">
      <c r="A51" s="48"/>
      <c r="B51" s="156" t="str">
        <f t="shared" ref="B51:B83" si="1">IF(A12="", "", A12)</f>
        <v/>
      </c>
      <c r="C51" s="157"/>
      <c r="D51" s="182"/>
      <c r="E51" s="160"/>
      <c r="F51" s="158"/>
      <c r="G51" s="160"/>
      <c r="H51" s="158"/>
      <c r="I51" s="160"/>
      <c r="J51" s="153">
        <f t="shared" ref="J51:J83" si="2">SUM(D51:I51)</f>
        <v>0</v>
      </c>
      <c r="K51" s="183"/>
      <c r="L51" s="184"/>
      <c r="M51" s="185"/>
    </row>
    <row r="52" spans="1:13" x14ac:dyDescent="0.25">
      <c r="A52" s="48"/>
      <c r="B52" s="156" t="str">
        <f t="shared" si="1"/>
        <v/>
      </c>
      <c r="C52" s="157"/>
      <c r="D52" s="182"/>
      <c r="E52" s="160"/>
      <c r="F52" s="158"/>
      <c r="G52" s="160"/>
      <c r="H52" s="158"/>
      <c r="I52" s="160"/>
      <c r="J52" s="153">
        <f t="shared" si="2"/>
        <v>0</v>
      </c>
      <c r="K52" s="183"/>
      <c r="L52" s="184"/>
      <c r="M52" s="185"/>
    </row>
    <row r="53" spans="1:13" x14ac:dyDescent="0.25">
      <c r="A53" s="48"/>
      <c r="B53" s="156" t="str">
        <f t="shared" si="1"/>
        <v/>
      </c>
      <c r="C53" s="157"/>
      <c r="D53" s="182"/>
      <c r="E53" s="160"/>
      <c r="F53" s="158"/>
      <c r="G53" s="160"/>
      <c r="H53" s="158"/>
      <c r="I53" s="160"/>
      <c r="J53" s="153">
        <f t="shared" si="2"/>
        <v>0</v>
      </c>
      <c r="K53" s="183"/>
      <c r="L53" s="184"/>
      <c r="M53" s="185"/>
    </row>
    <row r="54" spans="1:13" x14ac:dyDescent="0.25">
      <c r="A54" s="48"/>
      <c r="B54" s="156" t="str">
        <f t="shared" si="1"/>
        <v/>
      </c>
      <c r="C54" s="157"/>
      <c r="D54" s="182"/>
      <c r="E54" s="160"/>
      <c r="F54" s="158"/>
      <c r="G54" s="160"/>
      <c r="H54" s="158"/>
      <c r="I54" s="160"/>
      <c r="J54" s="153">
        <f t="shared" si="2"/>
        <v>0</v>
      </c>
      <c r="K54" s="183"/>
      <c r="L54" s="184"/>
      <c r="M54" s="185"/>
    </row>
    <row r="55" spans="1:13" x14ac:dyDescent="0.25">
      <c r="A55" s="48"/>
      <c r="B55" s="156" t="str">
        <f t="shared" si="1"/>
        <v/>
      </c>
      <c r="C55" s="157"/>
      <c r="D55" s="182"/>
      <c r="E55" s="160"/>
      <c r="F55" s="158"/>
      <c r="G55" s="160"/>
      <c r="H55" s="158"/>
      <c r="I55" s="160"/>
      <c r="J55" s="153">
        <f t="shared" si="2"/>
        <v>0</v>
      </c>
      <c r="K55" s="183"/>
      <c r="L55" s="184"/>
      <c r="M55" s="185"/>
    </row>
    <row r="56" spans="1:13" x14ac:dyDescent="0.25">
      <c r="A56" s="48"/>
      <c r="B56" s="156" t="str">
        <f t="shared" si="1"/>
        <v/>
      </c>
      <c r="C56" s="157"/>
      <c r="D56" s="182"/>
      <c r="E56" s="160"/>
      <c r="F56" s="158"/>
      <c r="G56" s="160"/>
      <c r="H56" s="158"/>
      <c r="I56" s="160"/>
      <c r="J56" s="153">
        <f t="shared" si="2"/>
        <v>0</v>
      </c>
      <c r="K56" s="183"/>
      <c r="L56" s="184"/>
      <c r="M56" s="185"/>
    </row>
    <row r="57" spans="1:13" x14ac:dyDescent="0.25">
      <c r="A57" s="48"/>
      <c r="B57" s="156" t="str">
        <f t="shared" si="1"/>
        <v/>
      </c>
      <c r="C57" s="157"/>
      <c r="D57" s="182"/>
      <c r="E57" s="160"/>
      <c r="F57" s="158"/>
      <c r="G57" s="160"/>
      <c r="H57" s="158"/>
      <c r="I57" s="160"/>
      <c r="J57" s="153">
        <f t="shared" si="2"/>
        <v>0</v>
      </c>
      <c r="K57" s="183"/>
      <c r="L57" s="184"/>
      <c r="M57" s="185"/>
    </row>
    <row r="58" spans="1:13" x14ac:dyDescent="0.25">
      <c r="A58" s="48"/>
      <c r="B58" s="156" t="str">
        <f t="shared" si="1"/>
        <v/>
      </c>
      <c r="C58" s="157"/>
      <c r="D58" s="182"/>
      <c r="E58" s="160"/>
      <c r="F58" s="158"/>
      <c r="G58" s="160"/>
      <c r="H58" s="158"/>
      <c r="I58" s="160"/>
      <c r="J58" s="153">
        <f t="shared" si="2"/>
        <v>0</v>
      </c>
      <c r="K58" s="183"/>
      <c r="L58" s="184"/>
      <c r="M58" s="185"/>
    </row>
    <row r="59" spans="1:13" x14ac:dyDescent="0.25">
      <c r="A59" s="48"/>
      <c r="B59" s="156" t="str">
        <f t="shared" si="1"/>
        <v/>
      </c>
      <c r="C59" s="157"/>
      <c r="D59" s="182"/>
      <c r="E59" s="160"/>
      <c r="F59" s="158"/>
      <c r="G59" s="160"/>
      <c r="H59" s="158"/>
      <c r="I59" s="160"/>
      <c r="J59" s="153">
        <f t="shared" si="2"/>
        <v>0</v>
      </c>
      <c r="K59" s="183"/>
      <c r="L59" s="184"/>
      <c r="M59" s="185"/>
    </row>
    <row r="60" spans="1:13" x14ac:dyDescent="0.25">
      <c r="A60" s="48"/>
      <c r="B60" s="156" t="str">
        <f t="shared" si="1"/>
        <v/>
      </c>
      <c r="C60" s="157"/>
      <c r="D60" s="182"/>
      <c r="E60" s="160"/>
      <c r="F60" s="158"/>
      <c r="G60" s="160"/>
      <c r="H60" s="158"/>
      <c r="I60" s="160"/>
      <c r="J60" s="153">
        <f t="shared" si="2"/>
        <v>0</v>
      </c>
      <c r="K60" s="183"/>
      <c r="L60" s="184"/>
      <c r="M60" s="185"/>
    </row>
    <row r="61" spans="1:13" x14ac:dyDescent="0.25">
      <c r="A61" s="48"/>
      <c r="B61" s="156" t="str">
        <f t="shared" si="1"/>
        <v/>
      </c>
      <c r="C61" s="157"/>
      <c r="D61" s="182"/>
      <c r="E61" s="160"/>
      <c r="F61" s="158"/>
      <c r="G61" s="160"/>
      <c r="H61" s="158"/>
      <c r="I61" s="160"/>
      <c r="J61" s="153">
        <f t="shared" si="2"/>
        <v>0</v>
      </c>
      <c r="K61" s="183"/>
      <c r="L61" s="184"/>
      <c r="M61" s="185"/>
    </row>
    <row r="62" spans="1:13" x14ac:dyDescent="0.25">
      <c r="A62" s="48"/>
      <c r="B62" s="156" t="str">
        <f t="shared" si="1"/>
        <v/>
      </c>
      <c r="C62" s="157"/>
      <c r="D62" s="182"/>
      <c r="E62" s="160"/>
      <c r="F62" s="158"/>
      <c r="G62" s="160"/>
      <c r="H62" s="158"/>
      <c r="I62" s="160"/>
      <c r="J62" s="153">
        <f t="shared" si="2"/>
        <v>0</v>
      </c>
      <c r="K62" s="183"/>
      <c r="L62" s="184"/>
      <c r="M62" s="185"/>
    </row>
    <row r="63" spans="1:13" x14ac:dyDescent="0.25">
      <c r="A63" s="48"/>
      <c r="B63" s="156" t="str">
        <f t="shared" si="1"/>
        <v/>
      </c>
      <c r="C63" s="157"/>
      <c r="D63" s="182"/>
      <c r="E63" s="160"/>
      <c r="F63" s="158"/>
      <c r="G63" s="160"/>
      <c r="H63" s="158"/>
      <c r="I63" s="160"/>
      <c r="J63" s="153">
        <f t="shared" si="2"/>
        <v>0</v>
      </c>
      <c r="K63" s="183"/>
      <c r="L63" s="184"/>
      <c r="M63" s="185"/>
    </row>
    <row r="64" spans="1:13" x14ac:dyDescent="0.25">
      <c r="A64" s="48"/>
      <c r="B64" s="156" t="str">
        <f t="shared" si="1"/>
        <v/>
      </c>
      <c r="C64" s="157"/>
      <c r="D64" s="182"/>
      <c r="E64" s="160"/>
      <c r="F64" s="158"/>
      <c r="G64" s="160"/>
      <c r="H64" s="158"/>
      <c r="I64" s="160"/>
      <c r="J64" s="153">
        <f t="shared" si="2"/>
        <v>0</v>
      </c>
      <c r="K64" s="183"/>
      <c r="L64" s="184"/>
      <c r="M64" s="185"/>
    </row>
    <row r="65" spans="1:13" x14ac:dyDescent="0.25">
      <c r="A65" s="48"/>
      <c r="B65" s="156" t="str">
        <f t="shared" si="1"/>
        <v/>
      </c>
      <c r="C65" s="157"/>
      <c r="D65" s="182"/>
      <c r="E65" s="160"/>
      <c r="F65" s="158"/>
      <c r="G65" s="160"/>
      <c r="H65" s="158"/>
      <c r="I65" s="160"/>
      <c r="J65" s="153">
        <f t="shared" si="2"/>
        <v>0</v>
      </c>
      <c r="K65" s="183"/>
      <c r="L65" s="184"/>
      <c r="M65" s="185"/>
    </row>
    <row r="66" spans="1:13" x14ac:dyDescent="0.25">
      <c r="A66" s="48"/>
      <c r="B66" s="156" t="str">
        <f t="shared" si="1"/>
        <v/>
      </c>
      <c r="C66" s="157"/>
      <c r="D66" s="182"/>
      <c r="E66" s="160"/>
      <c r="F66" s="158"/>
      <c r="G66" s="160"/>
      <c r="H66" s="158"/>
      <c r="I66" s="160"/>
      <c r="J66" s="153">
        <f t="shared" si="2"/>
        <v>0</v>
      </c>
      <c r="K66" s="183"/>
      <c r="L66" s="184"/>
      <c r="M66" s="185"/>
    </row>
    <row r="67" spans="1:13" x14ac:dyDescent="0.25">
      <c r="A67" s="48"/>
      <c r="B67" s="156" t="str">
        <f t="shared" si="1"/>
        <v/>
      </c>
      <c r="C67" s="157"/>
      <c r="D67" s="182"/>
      <c r="E67" s="160"/>
      <c r="F67" s="158"/>
      <c r="G67" s="160"/>
      <c r="H67" s="158"/>
      <c r="I67" s="160"/>
      <c r="J67" s="153">
        <f t="shared" si="2"/>
        <v>0</v>
      </c>
      <c r="K67" s="183"/>
      <c r="L67" s="184"/>
      <c r="M67" s="185"/>
    </row>
    <row r="68" spans="1:13" x14ac:dyDescent="0.25">
      <c r="A68" s="48"/>
      <c r="B68" s="156" t="str">
        <f t="shared" si="1"/>
        <v/>
      </c>
      <c r="C68" s="157"/>
      <c r="D68" s="182"/>
      <c r="E68" s="160"/>
      <c r="F68" s="158"/>
      <c r="G68" s="160"/>
      <c r="H68" s="158"/>
      <c r="I68" s="160"/>
      <c r="J68" s="153">
        <f t="shared" si="2"/>
        <v>0</v>
      </c>
      <c r="K68" s="183"/>
      <c r="L68" s="184"/>
      <c r="M68" s="185"/>
    </row>
    <row r="69" spans="1:13" x14ac:dyDescent="0.25">
      <c r="A69" s="48"/>
      <c r="B69" s="156" t="str">
        <f t="shared" si="1"/>
        <v/>
      </c>
      <c r="C69" s="157"/>
      <c r="D69" s="182"/>
      <c r="E69" s="160"/>
      <c r="F69" s="158"/>
      <c r="G69" s="160"/>
      <c r="H69" s="158"/>
      <c r="I69" s="160"/>
      <c r="J69" s="153">
        <f t="shared" si="2"/>
        <v>0</v>
      </c>
      <c r="K69" s="183"/>
      <c r="L69" s="184"/>
      <c r="M69" s="185"/>
    </row>
    <row r="70" spans="1:13" x14ac:dyDescent="0.25">
      <c r="A70" s="48"/>
      <c r="B70" s="156" t="str">
        <f t="shared" si="1"/>
        <v/>
      </c>
      <c r="C70" s="157"/>
      <c r="D70" s="182"/>
      <c r="E70" s="160"/>
      <c r="F70" s="158"/>
      <c r="G70" s="160"/>
      <c r="H70" s="158"/>
      <c r="I70" s="160"/>
      <c r="J70" s="153">
        <f t="shared" si="2"/>
        <v>0</v>
      </c>
      <c r="K70" s="183"/>
      <c r="L70" s="184"/>
      <c r="M70" s="185"/>
    </row>
    <row r="71" spans="1:13" x14ac:dyDescent="0.25">
      <c r="A71" s="48"/>
      <c r="B71" s="156" t="str">
        <f t="shared" si="1"/>
        <v/>
      </c>
      <c r="C71" s="157"/>
      <c r="D71" s="182"/>
      <c r="E71" s="160"/>
      <c r="F71" s="158"/>
      <c r="G71" s="160"/>
      <c r="H71" s="158"/>
      <c r="I71" s="160"/>
      <c r="J71" s="153">
        <f t="shared" si="2"/>
        <v>0</v>
      </c>
      <c r="K71" s="183"/>
      <c r="L71" s="184"/>
      <c r="M71" s="185"/>
    </row>
    <row r="72" spans="1:13" x14ac:dyDescent="0.25">
      <c r="A72" s="48"/>
      <c r="B72" s="156" t="str">
        <f t="shared" si="1"/>
        <v/>
      </c>
      <c r="C72" s="157"/>
      <c r="D72" s="182"/>
      <c r="E72" s="160"/>
      <c r="F72" s="158"/>
      <c r="G72" s="160"/>
      <c r="H72" s="158"/>
      <c r="I72" s="160"/>
      <c r="J72" s="153">
        <f t="shared" si="2"/>
        <v>0</v>
      </c>
      <c r="K72" s="183"/>
      <c r="L72" s="184"/>
      <c r="M72" s="185"/>
    </row>
    <row r="73" spans="1:13" x14ac:dyDescent="0.25">
      <c r="A73" s="48"/>
      <c r="B73" s="156" t="str">
        <f t="shared" si="1"/>
        <v/>
      </c>
      <c r="C73" s="157"/>
      <c r="D73" s="182"/>
      <c r="E73" s="160"/>
      <c r="F73" s="158"/>
      <c r="G73" s="160"/>
      <c r="H73" s="158"/>
      <c r="I73" s="160"/>
      <c r="J73" s="153">
        <f t="shared" si="2"/>
        <v>0</v>
      </c>
      <c r="K73" s="183"/>
      <c r="L73" s="184"/>
      <c r="M73" s="185"/>
    </row>
    <row r="74" spans="1:13" x14ac:dyDescent="0.25">
      <c r="A74" s="48"/>
      <c r="B74" s="156" t="str">
        <f t="shared" si="1"/>
        <v/>
      </c>
      <c r="C74" s="157"/>
      <c r="D74" s="182"/>
      <c r="E74" s="160"/>
      <c r="F74" s="158"/>
      <c r="G74" s="160"/>
      <c r="H74" s="158"/>
      <c r="I74" s="160"/>
      <c r="J74" s="153">
        <f t="shared" si="2"/>
        <v>0</v>
      </c>
      <c r="K74" s="183"/>
      <c r="L74" s="184"/>
      <c r="M74" s="185"/>
    </row>
    <row r="75" spans="1:13" x14ac:dyDescent="0.25">
      <c r="A75" s="48"/>
      <c r="B75" s="156" t="str">
        <f t="shared" si="1"/>
        <v/>
      </c>
      <c r="C75" s="157"/>
      <c r="D75" s="182"/>
      <c r="E75" s="160"/>
      <c r="F75" s="158"/>
      <c r="G75" s="160"/>
      <c r="H75" s="158"/>
      <c r="I75" s="160"/>
      <c r="J75" s="153">
        <f t="shared" si="2"/>
        <v>0</v>
      </c>
      <c r="K75" s="183"/>
      <c r="L75" s="184"/>
      <c r="M75" s="185"/>
    </row>
    <row r="76" spans="1:13" x14ac:dyDescent="0.25">
      <c r="A76" s="48"/>
      <c r="B76" s="156" t="str">
        <f t="shared" si="1"/>
        <v/>
      </c>
      <c r="C76" s="157"/>
      <c r="D76" s="182"/>
      <c r="E76" s="160"/>
      <c r="F76" s="158"/>
      <c r="G76" s="160"/>
      <c r="H76" s="158"/>
      <c r="I76" s="160"/>
      <c r="J76" s="153">
        <f t="shared" si="2"/>
        <v>0</v>
      </c>
      <c r="K76" s="183"/>
      <c r="L76" s="184"/>
      <c r="M76" s="185"/>
    </row>
    <row r="77" spans="1:13" x14ac:dyDescent="0.25">
      <c r="A77" s="48"/>
      <c r="B77" s="156" t="str">
        <f t="shared" si="1"/>
        <v/>
      </c>
      <c r="C77" s="157"/>
      <c r="D77" s="182"/>
      <c r="E77" s="160"/>
      <c r="F77" s="158"/>
      <c r="G77" s="160"/>
      <c r="H77" s="158"/>
      <c r="I77" s="160"/>
      <c r="J77" s="153">
        <f t="shared" si="2"/>
        <v>0</v>
      </c>
      <c r="K77" s="183"/>
      <c r="L77" s="184"/>
      <c r="M77" s="185"/>
    </row>
    <row r="78" spans="1:13" x14ac:dyDescent="0.25">
      <c r="A78" s="48"/>
      <c r="B78" s="156" t="str">
        <f t="shared" si="1"/>
        <v/>
      </c>
      <c r="C78" s="157"/>
      <c r="D78" s="182"/>
      <c r="E78" s="160"/>
      <c r="F78" s="158"/>
      <c r="G78" s="160"/>
      <c r="H78" s="158"/>
      <c r="I78" s="160"/>
      <c r="J78" s="153">
        <f t="shared" si="2"/>
        <v>0</v>
      </c>
      <c r="K78" s="183"/>
      <c r="L78" s="184"/>
      <c r="M78" s="185"/>
    </row>
    <row r="79" spans="1:13" x14ac:dyDescent="0.25">
      <c r="A79" s="48"/>
      <c r="B79" s="156" t="str">
        <f t="shared" si="1"/>
        <v/>
      </c>
      <c r="C79" s="157"/>
      <c r="D79" s="182"/>
      <c r="E79" s="160"/>
      <c r="F79" s="158"/>
      <c r="G79" s="160"/>
      <c r="H79" s="158"/>
      <c r="I79" s="160"/>
      <c r="J79" s="153">
        <f t="shared" si="2"/>
        <v>0</v>
      </c>
      <c r="K79" s="183"/>
      <c r="L79" s="184"/>
      <c r="M79" s="185"/>
    </row>
    <row r="80" spans="1:13" x14ac:dyDescent="0.25">
      <c r="A80" s="48"/>
      <c r="B80" s="156" t="str">
        <f t="shared" si="1"/>
        <v/>
      </c>
      <c r="C80" s="157"/>
      <c r="D80" s="182"/>
      <c r="E80" s="160"/>
      <c r="F80" s="158"/>
      <c r="G80" s="160"/>
      <c r="H80" s="158"/>
      <c r="I80" s="160"/>
      <c r="J80" s="153">
        <f t="shared" si="2"/>
        <v>0</v>
      </c>
      <c r="K80" s="183"/>
      <c r="L80" s="184"/>
      <c r="M80" s="185"/>
    </row>
    <row r="81" spans="1:17" x14ac:dyDescent="0.25">
      <c r="A81" s="48"/>
      <c r="B81" s="156" t="str">
        <f t="shared" si="1"/>
        <v/>
      </c>
      <c r="C81" s="157"/>
      <c r="D81" s="182"/>
      <c r="E81" s="160"/>
      <c r="F81" s="158"/>
      <c r="G81" s="160"/>
      <c r="H81" s="158"/>
      <c r="I81" s="160"/>
      <c r="J81" s="153">
        <f t="shared" si="2"/>
        <v>0</v>
      </c>
      <c r="K81" s="183"/>
      <c r="L81" s="184"/>
      <c r="M81" s="185"/>
    </row>
    <row r="82" spans="1:17" ht="30" customHeight="1" x14ac:dyDescent="0.25">
      <c r="A82" s="48"/>
      <c r="B82" s="164" t="str">
        <f t="shared" si="1"/>
        <v>Total of add'l sheets</v>
      </c>
      <c r="C82" s="165"/>
      <c r="D82" s="182"/>
      <c r="E82" s="160"/>
      <c r="F82" s="158"/>
      <c r="G82" s="160"/>
      <c r="H82" s="158"/>
      <c r="I82" s="160"/>
      <c r="J82" s="153">
        <f t="shared" si="2"/>
        <v>0</v>
      </c>
      <c r="K82" s="183"/>
      <c r="L82" s="184"/>
      <c r="M82" s="185"/>
    </row>
    <row r="83" spans="1:17" ht="15.75" thickBot="1" x14ac:dyDescent="0.3">
      <c r="A83" s="48"/>
      <c r="B83" s="166" t="str">
        <f t="shared" si="1"/>
        <v>TOTAL</v>
      </c>
      <c r="C83" s="167"/>
      <c r="D83" s="178">
        <f>SUM(D50:E82)</f>
        <v>0</v>
      </c>
      <c r="E83" s="179"/>
      <c r="F83" s="180">
        <f>SUM(F50:G82)</f>
        <v>0</v>
      </c>
      <c r="G83" s="179"/>
      <c r="H83" s="180">
        <f>SUM(H50:I82)</f>
        <v>0</v>
      </c>
      <c r="I83" s="179"/>
      <c r="J83" s="180">
        <f t="shared" si="2"/>
        <v>0</v>
      </c>
      <c r="K83" s="181"/>
      <c r="L83" s="178">
        <f>SUM(L50:M82)</f>
        <v>0</v>
      </c>
      <c r="M83" s="181"/>
      <c r="O83" s="49">
        <f>D83+F83</f>
        <v>0</v>
      </c>
      <c r="P83" s="49">
        <f>H83</f>
        <v>0</v>
      </c>
      <c r="Q83" s="49">
        <f>L83</f>
        <v>0</v>
      </c>
    </row>
    <row r="84" spans="1:17" s="27" customFormat="1" ht="12.75" customHeight="1" x14ac:dyDescent="0.25">
      <c r="A84" s="162" t="s">
        <v>265</v>
      </c>
      <c r="B84" s="162"/>
      <c r="C84" s="162"/>
      <c r="D84" s="162"/>
      <c r="E84" s="162"/>
      <c r="F84" s="162"/>
      <c r="G84" s="162"/>
      <c r="H84" s="162"/>
      <c r="I84" s="162"/>
      <c r="J84" s="162"/>
      <c r="K84" s="163"/>
      <c r="L84" s="163"/>
      <c r="M84" s="161"/>
    </row>
    <row r="85" spans="1:17" s="27" customFormat="1" ht="24" customHeight="1" x14ac:dyDescent="0.25">
      <c r="A85" s="162" t="s">
        <v>245</v>
      </c>
      <c r="B85" s="162"/>
      <c r="C85" s="162"/>
      <c r="D85" s="162"/>
      <c r="E85" s="162"/>
      <c r="F85" s="162"/>
      <c r="G85" s="162"/>
      <c r="H85" s="162"/>
      <c r="I85" s="162"/>
      <c r="J85" s="162"/>
      <c r="K85" s="163"/>
      <c r="L85" s="163"/>
      <c r="M85" s="161"/>
    </row>
    <row r="86" spans="1:17" s="27" customFormat="1" ht="24" customHeight="1" x14ac:dyDescent="0.25">
      <c r="A86" s="162" t="s">
        <v>246</v>
      </c>
      <c r="B86" s="162"/>
      <c r="C86" s="162"/>
      <c r="D86" s="162"/>
      <c r="E86" s="162"/>
      <c r="F86" s="162"/>
      <c r="G86" s="162"/>
      <c r="H86" s="162"/>
      <c r="I86" s="162"/>
      <c r="J86" s="162"/>
      <c r="K86" s="163"/>
      <c r="L86" s="163"/>
      <c r="M86" s="161"/>
    </row>
  </sheetData>
  <sheetProtection algorithmName="SHA-512" hashValue="d1H1leXElkDn5HELmGEhyliH2AAWezA9K/70/s9PHTWk4C0xNFBknG6aWd4b44xJEZA+ZMZsOSpz5n59urLpvA==" saltValue="OsSEtBDQ7Sl9P4hlC6LMCw==" spinCount="100000" sheet="1" objects="1" scenarios="1"/>
  <mergeCells count="432">
    <mergeCell ref="B12:C12"/>
    <mergeCell ref="D12:E12"/>
    <mergeCell ref="F12:G12"/>
    <mergeCell ref="H12:I12"/>
    <mergeCell ref="J12:K12"/>
    <mergeCell ref="L12:M12"/>
    <mergeCell ref="B9:K9"/>
    <mergeCell ref="L9:M10"/>
    <mergeCell ref="C1:D1"/>
    <mergeCell ref="B2:G2"/>
    <mergeCell ref="A4:M4"/>
    <mergeCell ref="H10:I10"/>
    <mergeCell ref="H11:I11"/>
    <mergeCell ref="J10:K10"/>
    <mergeCell ref="J11:K11"/>
    <mergeCell ref="L11:M11"/>
    <mergeCell ref="B10:C10"/>
    <mergeCell ref="B11:C11"/>
    <mergeCell ref="D10:E10"/>
    <mergeCell ref="D11:E11"/>
    <mergeCell ref="F10:G10"/>
    <mergeCell ref="F11:G11"/>
    <mergeCell ref="B14:C14"/>
    <mergeCell ref="D14:E14"/>
    <mergeCell ref="F14:G14"/>
    <mergeCell ref="H14:I14"/>
    <mergeCell ref="J14:K14"/>
    <mergeCell ref="L14:M14"/>
    <mergeCell ref="B13:C13"/>
    <mergeCell ref="D13:E13"/>
    <mergeCell ref="F13:G13"/>
    <mergeCell ref="H13:I13"/>
    <mergeCell ref="J13:K13"/>
    <mergeCell ref="L13:M13"/>
    <mergeCell ref="B16:C16"/>
    <mergeCell ref="D16:E16"/>
    <mergeCell ref="F16:G16"/>
    <mergeCell ref="H16:I16"/>
    <mergeCell ref="J16:K16"/>
    <mergeCell ref="L16:M16"/>
    <mergeCell ref="B15:C15"/>
    <mergeCell ref="D15:E15"/>
    <mergeCell ref="F15:G15"/>
    <mergeCell ref="H15:I15"/>
    <mergeCell ref="J15:K15"/>
    <mergeCell ref="L15:M15"/>
    <mergeCell ref="B18:C18"/>
    <mergeCell ref="D18:E18"/>
    <mergeCell ref="F18:G18"/>
    <mergeCell ref="H18:I18"/>
    <mergeCell ref="J18:K18"/>
    <mergeCell ref="L18:M18"/>
    <mergeCell ref="B17:C17"/>
    <mergeCell ref="D17:E17"/>
    <mergeCell ref="F17:G17"/>
    <mergeCell ref="H17:I17"/>
    <mergeCell ref="J17:K17"/>
    <mergeCell ref="L17:M17"/>
    <mergeCell ref="B20:C20"/>
    <mergeCell ref="D20:E20"/>
    <mergeCell ref="F20:G20"/>
    <mergeCell ref="H20:I20"/>
    <mergeCell ref="J20:K20"/>
    <mergeCell ref="L20:M20"/>
    <mergeCell ref="B19:C19"/>
    <mergeCell ref="D19:E19"/>
    <mergeCell ref="F19:G19"/>
    <mergeCell ref="H19:I19"/>
    <mergeCell ref="J19:K19"/>
    <mergeCell ref="L19:M19"/>
    <mergeCell ref="B22:C22"/>
    <mergeCell ref="D22:E22"/>
    <mergeCell ref="F22:G22"/>
    <mergeCell ref="H22:I22"/>
    <mergeCell ref="J22:K22"/>
    <mergeCell ref="L22:M22"/>
    <mergeCell ref="B21:C21"/>
    <mergeCell ref="D21:E21"/>
    <mergeCell ref="F21:G21"/>
    <mergeCell ref="H21:I21"/>
    <mergeCell ref="J21:K21"/>
    <mergeCell ref="L21:M21"/>
    <mergeCell ref="B24:C24"/>
    <mergeCell ref="D24:E24"/>
    <mergeCell ref="F24:G24"/>
    <mergeCell ref="H24:I24"/>
    <mergeCell ref="J24:K24"/>
    <mergeCell ref="L24:M24"/>
    <mergeCell ref="B23:C23"/>
    <mergeCell ref="D23:E23"/>
    <mergeCell ref="F23:G23"/>
    <mergeCell ref="H23:I23"/>
    <mergeCell ref="J23:K23"/>
    <mergeCell ref="L23:M23"/>
    <mergeCell ref="B26:C26"/>
    <mergeCell ref="D26:E26"/>
    <mergeCell ref="F26:G26"/>
    <mergeCell ref="H26:I26"/>
    <mergeCell ref="J26:K26"/>
    <mergeCell ref="L26:M26"/>
    <mergeCell ref="B25:C25"/>
    <mergeCell ref="D25:E25"/>
    <mergeCell ref="F25:G25"/>
    <mergeCell ref="H25:I25"/>
    <mergeCell ref="J25:K25"/>
    <mergeCell ref="L25:M25"/>
    <mergeCell ref="B28:C28"/>
    <mergeCell ref="D28:E28"/>
    <mergeCell ref="F28:G28"/>
    <mergeCell ref="H28:I28"/>
    <mergeCell ref="J28:K28"/>
    <mergeCell ref="L28:M28"/>
    <mergeCell ref="B27:C27"/>
    <mergeCell ref="D27:E27"/>
    <mergeCell ref="F27:G27"/>
    <mergeCell ref="H27:I27"/>
    <mergeCell ref="J27:K27"/>
    <mergeCell ref="L27:M27"/>
    <mergeCell ref="B30:C30"/>
    <mergeCell ref="D30:E30"/>
    <mergeCell ref="F30:G30"/>
    <mergeCell ref="H30:I30"/>
    <mergeCell ref="J30:K30"/>
    <mergeCell ref="L30:M30"/>
    <mergeCell ref="B29:C29"/>
    <mergeCell ref="D29:E29"/>
    <mergeCell ref="F29:G29"/>
    <mergeCell ref="H29:I29"/>
    <mergeCell ref="J29:K29"/>
    <mergeCell ref="L29:M29"/>
    <mergeCell ref="B32:C32"/>
    <mergeCell ref="D32:E32"/>
    <mergeCell ref="F32:G32"/>
    <mergeCell ref="H32:I32"/>
    <mergeCell ref="J32:K32"/>
    <mergeCell ref="L32:M32"/>
    <mergeCell ref="B31:C31"/>
    <mergeCell ref="D31:E31"/>
    <mergeCell ref="F31:G31"/>
    <mergeCell ref="H31:I31"/>
    <mergeCell ref="J31:K31"/>
    <mergeCell ref="L31:M31"/>
    <mergeCell ref="B34:C34"/>
    <mergeCell ref="D34:E34"/>
    <mergeCell ref="F34:G34"/>
    <mergeCell ref="H34:I34"/>
    <mergeCell ref="J34:K34"/>
    <mergeCell ref="L34:M34"/>
    <mergeCell ref="B33:C33"/>
    <mergeCell ref="D33:E33"/>
    <mergeCell ref="F33:G33"/>
    <mergeCell ref="H33:I33"/>
    <mergeCell ref="J33:K33"/>
    <mergeCell ref="L33:M33"/>
    <mergeCell ref="B36:C36"/>
    <mergeCell ref="D36:E36"/>
    <mergeCell ref="F36:G36"/>
    <mergeCell ref="H36:I36"/>
    <mergeCell ref="J36:K36"/>
    <mergeCell ref="L36:M36"/>
    <mergeCell ref="B35:C35"/>
    <mergeCell ref="D35:E35"/>
    <mergeCell ref="F35:G35"/>
    <mergeCell ref="H35:I35"/>
    <mergeCell ref="J35:K35"/>
    <mergeCell ref="L35:M35"/>
    <mergeCell ref="B38:C38"/>
    <mergeCell ref="D38:E38"/>
    <mergeCell ref="F38:G38"/>
    <mergeCell ref="H38:I38"/>
    <mergeCell ref="J38:K38"/>
    <mergeCell ref="L38:M38"/>
    <mergeCell ref="B37:C37"/>
    <mergeCell ref="D37:E37"/>
    <mergeCell ref="F37:G37"/>
    <mergeCell ref="H37:I37"/>
    <mergeCell ref="J37:K37"/>
    <mergeCell ref="L37:M37"/>
    <mergeCell ref="B40:C40"/>
    <mergeCell ref="D40:E40"/>
    <mergeCell ref="F40:G40"/>
    <mergeCell ref="H40:I40"/>
    <mergeCell ref="J40:K40"/>
    <mergeCell ref="L40:M40"/>
    <mergeCell ref="B39:C39"/>
    <mergeCell ref="D39:E39"/>
    <mergeCell ref="F39:G39"/>
    <mergeCell ref="H39:I39"/>
    <mergeCell ref="J39:K39"/>
    <mergeCell ref="L39:M39"/>
    <mergeCell ref="B42:C42"/>
    <mergeCell ref="D42:E42"/>
    <mergeCell ref="F42:G42"/>
    <mergeCell ref="H42:I42"/>
    <mergeCell ref="J42:K42"/>
    <mergeCell ref="L42:M42"/>
    <mergeCell ref="B41:C41"/>
    <mergeCell ref="D41:E41"/>
    <mergeCell ref="F41:G41"/>
    <mergeCell ref="H41:I41"/>
    <mergeCell ref="J41:K41"/>
    <mergeCell ref="L41:M41"/>
    <mergeCell ref="A47:M47"/>
    <mergeCell ref="B44:C44"/>
    <mergeCell ref="D44:E44"/>
    <mergeCell ref="F44:G44"/>
    <mergeCell ref="H44:I44"/>
    <mergeCell ref="J44:K44"/>
    <mergeCell ref="L44:M44"/>
    <mergeCell ref="B43:C43"/>
    <mergeCell ref="D43:E43"/>
    <mergeCell ref="F43:G43"/>
    <mergeCell ref="H43:I43"/>
    <mergeCell ref="J43:K43"/>
    <mergeCell ref="L43:M43"/>
    <mergeCell ref="B50:C50"/>
    <mergeCell ref="D50:E50"/>
    <mergeCell ref="F50:G50"/>
    <mergeCell ref="H50:I50"/>
    <mergeCell ref="J50:K50"/>
    <mergeCell ref="L50:M50"/>
    <mergeCell ref="L48:M49"/>
    <mergeCell ref="B49:C49"/>
    <mergeCell ref="D49:E49"/>
    <mergeCell ref="F49:G49"/>
    <mergeCell ref="H49:I49"/>
    <mergeCell ref="J49:K49"/>
    <mergeCell ref="B52:C52"/>
    <mergeCell ref="D52:E52"/>
    <mergeCell ref="F52:G52"/>
    <mergeCell ref="H52:I52"/>
    <mergeCell ref="J52:K52"/>
    <mergeCell ref="L52:M52"/>
    <mergeCell ref="B51:C51"/>
    <mergeCell ref="D51:E51"/>
    <mergeCell ref="F51:G51"/>
    <mergeCell ref="H51:I51"/>
    <mergeCell ref="J51:K51"/>
    <mergeCell ref="L51:M51"/>
    <mergeCell ref="B54:C54"/>
    <mergeCell ref="D54:E54"/>
    <mergeCell ref="F54:G54"/>
    <mergeCell ref="H54:I54"/>
    <mergeCell ref="J54:K54"/>
    <mergeCell ref="L54:M54"/>
    <mergeCell ref="B53:C53"/>
    <mergeCell ref="D53:E53"/>
    <mergeCell ref="F53:G53"/>
    <mergeCell ref="H53:I53"/>
    <mergeCell ref="J53:K53"/>
    <mergeCell ref="L53:M53"/>
    <mergeCell ref="B56:C56"/>
    <mergeCell ref="D56:E56"/>
    <mergeCell ref="F56:G56"/>
    <mergeCell ref="H56:I56"/>
    <mergeCell ref="J56:K56"/>
    <mergeCell ref="L56:M56"/>
    <mergeCell ref="B55:C55"/>
    <mergeCell ref="D55:E55"/>
    <mergeCell ref="F55:G55"/>
    <mergeCell ref="H55:I55"/>
    <mergeCell ref="J55:K55"/>
    <mergeCell ref="L55:M55"/>
    <mergeCell ref="B58:C58"/>
    <mergeCell ref="D58:E58"/>
    <mergeCell ref="F58:G58"/>
    <mergeCell ref="H58:I58"/>
    <mergeCell ref="J58:K58"/>
    <mergeCell ref="L58:M58"/>
    <mergeCell ref="B57:C57"/>
    <mergeCell ref="D57:E57"/>
    <mergeCell ref="F57:G57"/>
    <mergeCell ref="H57:I57"/>
    <mergeCell ref="J57:K57"/>
    <mergeCell ref="L57:M57"/>
    <mergeCell ref="B60:C60"/>
    <mergeCell ref="D60:E60"/>
    <mergeCell ref="F60:G60"/>
    <mergeCell ref="H60:I60"/>
    <mergeCell ref="J60:K60"/>
    <mergeCell ref="L60:M60"/>
    <mergeCell ref="B59:C59"/>
    <mergeCell ref="D59:E59"/>
    <mergeCell ref="F59:G59"/>
    <mergeCell ref="H59:I59"/>
    <mergeCell ref="J59:K59"/>
    <mergeCell ref="L59:M59"/>
    <mergeCell ref="B62:C62"/>
    <mergeCell ref="D62:E62"/>
    <mergeCell ref="F62:G62"/>
    <mergeCell ref="H62:I62"/>
    <mergeCell ref="J62:K62"/>
    <mergeCell ref="L62:M62"/>
    <mergeCell ref="B61:C61"/>
    <mergeCell ref="D61:E61"/>
    <mergeCell ref="F61:G61"/>
    <mergeCell ref="H61:I61"/>
    <mergeCell ref="J61:K61"/>
    <mergeCell ref="L61:M61"/>
    <mergeCell ref="B64:C64"/>
    <mergeCell ref="D64:E64"/>
    <mergeCell ref="F64:G64"/>
    <mergeCell ref="H64:I64"/>
    <mergeCell ref="J64:K64"/>
    <mergeCell ref="L64:M64"/>
    <mergeCell ref="B63:C63"/>
    <mergeCell ref="D63:E63"/>
    <mergeCell ref="F63:G63"/>
    <mergeCell ref="H63:I63"/>
    <mergeCell ref="J63:K63"/>
    <mergeCell ref="L63:M63"/>
    <mergeCell ref="B66:C66"/>
    <mergeCell ref="D66:E66"/>
    <mergeCell ref="F66:G66"/>
    <mergeCell ref="H66:I66"/>
    <mergeCell ref="J66:K66"/>
    <mergeCell ref="L66:M66"/>
    <mergeCell ref="B65:C65"/>
    <mergeCell ref="D65:E65"/>
    <mergeCell ref="F65:G65"/>
    <mergeCell ref="H65:I65"/>
    <mergeCell ref="J65:K65"/>
    <mergeCell ref="L65:M65"/>
    <mergeCell ref="B68:C68"/>
    <mergeCell ref="D68:E68"/>
    <mergeCell ref="F68:G68"/>
    <mergeCell ref="H68:I68"/>
    <mergeCell ref="J68:K68"/>
    <mergeCell ref="L68:M68"/>
    <mergeCell ref="B67:C67"/>
    <mergeCell ref="D67:E67"/>
    <mergeCell ref="F67:G67"/>
    <mergeCell ref="H67:I67"/>
    <mergeCell ref="J67:K67"/>
    <mergeCell ref="L67:M67"/>
    <mergeCell ref="B70:C70"/>
    <mergeCell ref="D70:E70"/>
    <mergeCell ref="F70:G70"/>
    <mergeCell ref="H70:I70"/>
    <mergeCell ref="J70:K70"/>
    <mergeCell ref="L70:M70"/>
    <mergeCell ref="B69:C69"/>
    <mergeCell ref="D69:E69"/>
    <mergeCell ref="F69:G69"/>
    <mergeCell ref="H69:I69"/>
    <mergeCell ref="J69:K69"/>
    <mergeCell ref="L69:M69"/>
    <mergeCell ref="B72:C72"/>
    <mergeCell ref="D72:E72"/>
    <mergeCell ref="F72:G72"/>
    <mergeCell ref="H72:I72"/>
    <mergeCell ref="J72:K72"/>
    <mergeCell ref="L72:M72"/>
    <mergeCell ref="B71:C71"/>
    <mergeCell ref="D71:E71"/>
    <mergeCell ref="F71:G71"/>
    <mergeCell ref="H71:I71"/>
    <mergeCell ref="J71:K71"/>
    <mergeCell ref="L71:M71"/>
    <mergeCell ref="B74:C74"/>
    <mergeCell ref="D74:E74"/>
    <mergeCell ref="F74:G74"/>
    <mergeCell ref="H74:I74"/>
    <mergeCell ref="J74:K74"/>
    <mergeCell ref="L74:M74"/>
    <mergeCell ref="B73:C73"/>
    <mergeCell ref="D73:E73"/>
    <mergeCell ref="F73:G73"/>
    <mergeCell ref="H73:I73"/>
    <mergeCell ref="J73:K73"/>
    <mergeCell ref="L73:M73"/>
    <mergeCell ref="B76:C76"/>
    <mergeCell ref="D76:E76"/>
    <mergeCell ref="F76:G76"/>
    <mergeCell ref="H76:I76"/>
    <mergeCell ref="J76:K76"/>
    <mergeCell ref="L76:M76"/>
    <mergeCell ref="B75:C75"/>
    <mergeCell ref="D75:E75"/>
    <mergeCell ref="F75:G75"/>
    <mergeCell ref="H75:I75"/>
    <mergeCell ref="J75:K75"/>
    <mergeCell ref="L75:M75"/>
    <mergeCell ref="B78:C78"/>
    <mergeCell ref="D78:E78"/>
    <mergeCell ref="F78:G78"/>
    <mergeCell ref="H78:I78"/>
    <mergeCell ref="J78:K78"/>
    <mergeCell ref="L78:M78"/>
    <mergeCell ref="B77:C77"/>
    <mergeCell ref="D77:E77"/>
    <mergeCell ref="F77:G77"/>
    <mergeCell ref="H77:I77"/>
    <mergeCell ref="J77:K77"/>
    <mergeCell ref="L77:M77"/>
    <mergeCell ref="L81:M81"/>
    <mergeCell ref="B80:C80"/>
    <mergeCell ref="D80:E80"/>
    <mergeCell ref="F80:G80"/>
    <mergeCell ref="H80:I80"/>
    <mergeCell ref="J80:K80"/>
    <mergeCell ref="L80:M80"/>
    <mergeCell ref="B79:C79"/>
    <mergeCell ref="D79:E79"/>
    <mergeCell ref="F79:G79"/>
    <mergeCell ref="H79:I79"/>
    <mergeCell ref="J79:K79"/>
    <mergeCell ref="L79:M79"/>
    <mergeCell ref="A84:M84"/>
    <mergeCell ref="A85:M85"/>
    <mergeCell ref="A86:M86"/>
    <mergeCell ref="A46:M46"/>
    <mergeCell ref="A7:M7"/>
    <mergeCell ref="A8:M8"/>
    <mergeCell ref="D48:K48"/>
    <mergeCell ref="B83:C83"/>
    <mergeCell ref="D83:E83"/>
    <mergeCell ref="F83:G83"/>
    <mergeCell ref="H83:I83"/>
    <mergeCell ref="J83:K83"/>
    <mergeCell ref="L83:M83"/>
    <mergeCell ref="B82:C82"/>
    <mergeCell ref="D82:E82"/>
    <mergeCell ref="F82:G82"/>
    <mergeCell ref="H82:I82"/>
    <mergeCell ref="J82:K82"/>
    <mergeCell ref="L82:M82"/>
    <mergeCell ref="B81:C81"/>
    <mergeCell ref="D81:E81"/>
    <mergeCell ref="F81:G81"/>
    <mergeCell ref="H81:I81"/>
    <mergeCell ref="J81:K81"/>
  </mergeCells>
  <pageMargins left="0.45" right="0.45" top="0.5" bottom="0.2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CEB0E-91DA-4143-B51C-3F711A13D113}">
  <dimension ref="A1:R81"/>
  <sheetViews>
    <sheetView workbookViewId="0">
      <selection activeCell="A10" sqref="A10"/>
    </sheetView>
  </sheetViews>
  <sheetFormatPr defaultRowHeight="15" x14ac:dyDescent="0.25"/>
  <cols>
    <col min="1" max="1" width="8.42578125" customWidth="1"/>
    <col min="2" max="14" width="6.7109375" customWidth="1"/>
    <col min="16" max="18" width="0" hidden="1" customWidth="1"/>
  </cols>
  <sheetData>
    <row r="1" spans="1:14" x14ac:dyDescent="0.25">
      <c r="A1" s="32" t="s">
        <v>159</v>
      </c>
      <c r="B1" s="22" t="str">
        <f>'CG Fin Report'!A11</f>
        <v>ORG</v>
      </c>
      <c r="C1" s="147" t="str">
        <f>IF('CG Fin Report'!B11="", "", 'CG Fin Report'!B11)</f>
        <v/>
      </c>
      <c r="D1" s="147"/>
      <c r="E1" s="32"/>
      <c r="F1" s="32"/>
      <c r="G1" s="32"/>
      <c r="I1" s="1"/>
      <c r="J1" s="1"/>
      <c r="K1" s="24"/>
      <c r="L1" s="1"/>
      <c r="M1" s="1"/>
      <c r="N1" s="3" t="s">
        <v>266</v>
      </c>
    </row>
    <row r="2" spans="1:14" x14ac:dyDescent="0.25">
      <c r="A2" s="32" t="s">
        <v>160</v>
      </c>
      <c r="B2" s="148" t="str">
        <f>IF('CG Fin Report'!D11="", "", 'CG Fin Report'!D11)</f>
        <v/>
      </c>
      <c r="C2" s="148"/>
      <c r="D2" s="148"/>
      <c r="E2" s="148"/>
      <c r="F2" s="148"/>
      <c r="G2" s="148"/>
      <c r="I2" s="1"/>
      <c r="J2" s="1"/>
      <c r="K2" s="1"/>
      <c r="L2" s="1"/>
      <c r="M2" s="1"/>
      <c r="N2" s="3" t="str">
        <f>'CG Fin Report'!J2</f>
        <v>Rev 10/26</v>
      </c>
    </row>
    <row r="3" spans="1:14" x14ac:dyDescent="0.25">
      <c r="A3" s="1"/>
      <c r="B3" s="1"/>
      <c r="C3" s="1"/>
      <c r="D3" s="1"/>
      <c r="E3" s="1"/>
      <c r="F3" s="1"/>
      <c r="G3" s="1"/>
      <c r="H3" s="1"/>
      <c r="I3" s="1"/>
      <c r="J3" s="1"/>
      <c r="K3" s="1"/>
      <c r="L3" s="1"/>
      <c r="M3" s="2"/>
      <c r="N3" s="2"/>
    </row>
    <row r="4" spans="1:14" ht="15.75" x14ac:dyDescent="0.25">
      <c r="A4" s="83" t="s">
        <v>267</v>
      </c>
      <c r="B4" s="83"/>
      <c r="C4" s="83"/>
      <c r="D4" s="83"/>
      <c r="E4" s="83"/>
      <c r="F4" s="83"/>
      <c r="G4" s="83"/>
      <c r="H4" s="83"/>
      <c r="I4" s="83"/>
      <c r="J4" s="83"/>
      <c r="K4" s="83"/>
      <c r="L4" s="171"/>
      <c r="M4" s="171"/>
      <c r="N4" s="171"/>
    </row>
    <row r="5" spans="1:14" s="1" customFormat="1" ht="15.75" x14ac:dyDescent="0.25">
      <c r="A5" s="80"/>
      <c r="B5" s="1" t="s">
        <v>388</v>
      </c>
      <c r="C5" s="60"/>
      <c r="D5" s="60"/>
      <c r="E5" s="60"/>
      <c r="F5" s="60"/>
      <c r="G5" s="60"/>
      <c r="H5" s="60"/>
      <c r="I5" s="60"/>
      <c r="J5" s="60"/>
      <c r="K5" s="60"/>
    </row>
    <row r="6" spans="1:14" ht="8.25" customHeight="1" x14ac:dyDescent="0.25"/>
    <row r="7" spans="1:14" x14ac:dyDescent="0.25">
      <c r="A7" s="173" t="s">
        <v>273</v>
      </c>
      <c r="B7" s="173"/>
      <c r="C7" s="174"/>
      <c r="D7" s="174"/>
      <c r="E7" s="174"/>
      <c r="F7" s="174"/>
      <c r="G7" s="174"/>
      <c r="H7" s="174"/>
      <c r="I7" s="174"/>
      <c r="J7" s="174"/>
      <c r="K7" s="174"/>
      <c r="L7" s="161"/>
      <c r="M7" s="161"/>
      <c r="N7" s="161"/>
    </row>
    <row r="8" spans="1:14" ht="45" customHeight="1" x14ac:dyDescent="0.25">
      <c r="A8" s="94" t="s">
        <v>272</v>
      </c>
      <c r="B8" s="94"/>
      <c r="C8" s="94"/>
      <c r="D8" s="94"/>
      <c r="E8" s="94"/>
      <c r="F8" s="94"/>
      <c r="G8" s="94"/>
      <c r="H8" s="94"/>
      <c r="I8" s="94"/>
      <c r="J8" s="94"/>
      <c r="K8" s="94"/>
      <c r="L8" s="161"/>
      <c r="M8" s="161"/>
      <c r="N8" s="161"/>
    </row>
    <row r="9" spans="1:14" ht="30" customHeight="1" x14ac:dyDescent="0.25">
      <c r="A9" s="23" t="s">
        <v>161</v>
      </c>
      <c r="B9" s="53" t="s">
        <v>274</v>
      </c>
      <c r="C9" s="172" t="s">
        <v>144</v>
      </c>
      <c r="D9" s="172"/>
      <c r="E9" s="172" t="s">
        <v>237</v>
      </c>
      <c r="F9" s="172"/>
      <c r="G9" s="172" t="s">
        <v>268</v>
      </c>
      <c r="H9" s="172"/>
      <c r="I9" s="172" t="s">
        <v>269</v>
      </c>
      <c r="J9" s="172"/>
      <c r="K9" s="172" t="s">
        <v>270</v>
      </c>
      <c r="L9" s="172"/>
      <c r="M9" s="193" t="s">
        <v>271</v>
      </c>
      <c r="N9" s="193"/>
    </row>
    <row r="10" spans="1:14" x14ac:dyDescent="0.25">
      <c r="A10" s="50"/>
      <c r="B10" s="50"/>
      <c r="C10" s="159"/>
      <c r="D10" s="160"/>
      <c r="E10" s="158"/>
      <c r="F10" s="160"/>
      <c r="G10" s="158"/>
      <c r="H10" s="160"/>
      <c r="I10" s="153">
        <f>C10+E10-G10</f>
        <v>0</v>
      </c>
      <c r="J10" s="155"/>
      <c r="K10" s="158"/>
      <c r="L10" s="160"/>
      <c r="M10" s="158"/>
      <c r="N10" s="160"/>
    </row>
    <row r="11" spans="1:14" x14ac:dyDescent="0.25">
      <c r="A11" s="50"/>
      <c r="B11" s="50"/>
      <c r="C11" s="159"/>
      <c r="D11" s="160"/>
      <c r="E11" s="158"/>
      <c r="F11" s="160"/>
      <c r="G11" s="158"/>
      <c r="H11" s="160"/>
      <c r="I11" s="153">
        <f t="shared" ref="I11:I43" si="0">C11+E11-G11</f>
        <v>0</v>
      </c>
      <c r="J11" s="155"/>
      <c r="K11" s="158"/>
      <c r="L11" s="160"/>
      <c r="M11" s="158"/>
      <c r="N11" s="160"/>
    </row>
    <row r="12" spans="1:14" x14ac:dyDescent="0.25">
      <c r="A12" s="50"/>
      <c r="B12" s="50"/>
      <c r="C12" s="159"/>
      <c r="D12" s="160"/>
      <c r="E12" s="158"/>
      <c r="F12" s="160"/>
      <c r="G12" s="158"/>
      <c r="H12" s="160"/>
      <c r="I12" s="153">
        <f t="shared" si="0"/>
        <v>0</v>
      </c>
      <c r="J12" s="155"/>
      <c r="K12" s="158"/>
      <c r="L12" s="160"/>
      <c r="M12" s="158"/>
      <c r="N12" s="160"/>
    </row>
    <row r="13" spans="1:14" x14ac:dyDescent="0.25">
      <c r="A13" s="50"/>
      <c r="B13" s="50"/>
      <c r="C13" s="159"/>
      <c r="D13" s="160"/>
      <c r="E13" s="158"/>
      <c r="F13" s="160"/>
      <c r="G13" s="158"/>
      <c r="H13" s="160"/>
      <c r="I13" s="153">
        <f t="shared" si="0"/>
        <v>0</v>
      </c>
      <c r="J13" s="155"/>
      <c r="K13" s="158"/>
      <c r="L13" s="160"/>
      <c r="M13" s="158"/>
      <c r="N13" s="160"/>
    </row>
    <row r="14" spans="1:14" x14ac:dyDescent="0.25">
      <c r="A14" s="50"/>
      <c r="B14" s="50"/>
      <c r="C14" s="159"/>
      <c r="D14" s="160"/>
      <c r="E14" s="158"/>
      <c r="F14" s="160"/>
      <c r="G14" s="158"/>
      <c r="H14" s="160"/>
      <c r="I14" s="153">
        <f t="shared" si="0"/>
        <v>0</v>
      </c>
      <c r="J14" s="155"/>
      <c r="K14" s="158"/>
      <c r="L14" s="160"/>
      <c r="M14" s="158"/>
      <c r="N14" s="160"/>
    </row>
    <row r="15" spans="1:14" x14ac:dyDescent="0.25">
      <c r="A15" s="50"/>
      <c r="B15" s="50"/>
      <c r="C15" s="159"/>
      <c r="D15" s="160"/>
      <c r="E15" s="158"/>
      <c r="F15" s="160"/>
      <c r="G15" s="158"/>
      <c r="H15" s="160"/>
      <c r="I15" s="153">
        <f t="shared" si="0"/>
        <v>0</v>
      </c>
      <c r="J15" s="155"/>
      <c r="K15" s="158"/>
      <c r="L15" s="160"/>
      <c r="M15" s="158"/>
      <c r="N15" s="160"/>
    </row>
    <row r="16" spans="1:14" x14ac:dyDescent="0.25">
      <c r="A16" s="50"/>
      <c r="B16" s="50"/>
      <c r="C16" s="159"/>
      <c r="D16" s="160"/>
      <c r="E16" s="158"/>
      <c r="F16" s="160"/>
      <c r="G16" s="158"/>
      <c r="H16" s="160"/>
      <c r="I16" s="153">
        <f t="shared" si="0"/>
        <v>0</v>
      </c>
      <c r="J16" s="155"/>
      <c r="K16" s="158"/>
      <c r="L16" s="160"/>
      <c r="M16" s="158"/>
      <c r="N16" s="160"/>
    </row>
    <row r="17" spans="1:14" x14ac:dyDescent="0.25">
      <c r="A17" s="50"/>
      <c r="B17" s="50"/>
      <c r="C17" s="159"/>
      <c r="D17" s="160"/>
      <c r="E17" s="158"/>
      <c r="F17" s="160"/>
      <c r="G17" s="158"/>
      <c r="H17" s="160"/>
      <c r="I17" s="153">
        <f t="shared" si="0"/>
        <v>0</v>
      </c>
      <c r="J17" s="155"/>
      <c r="K17" s="158"/>
      <c r="L17" s="160"/>
      <c r="M17" s="158"/>
      <c r="N17" s="160"/>
    </row>
    <row r="18" spans="1:14" x14ac:dyDescent="0.25">
      <c r="A18" s="50"/>
      <c r="B18" s="50"/>
      <c r="C18" s="159"/>
      <c r="D18" s="160"/>
      <c r="E18" s="158"/>
      <c r="F18" s="160"/>
      <c r="G18" s="158"/>
      <c r="H18" s="160"/>
      <c r="I18" s="153">
        <f t="shared" si="0"/>
        <v>0</v>
      </c>
      <c r="J18" s="155"/>
      <c r="K18" s="158"/>
      <c r="L18" s="160"/>
      <c r="M18" s="158"/>
      <c r="N18" s="160"/>
    </row>
    <row r="19" spans="1:14" x14ac:dyDescent="0.25">
      <c r="A19" s="50"/>
      <c r="B19" s="50"/>
      <c r="C19" s="159"/>
      <c r="D19" s="160"/>
      <c r="E19" s="158"/>
      <c r="F19" s="160"/>
      <c r="G19" s="158"/>
      <c r="H19" s="160"/>
      <c r="I19" s="153">
        <f t="shared" si="0"/>
        <v>0</v>
      </c>
      <c r="J19" s="155"/>
      <c r="K19" s="158"/>
      <c r="L19" s="160"/>
      <c r="M19" s="158"/>
      <c r="N19" s="160"/>
    </row>
    <row r="20" spans="1:14" x14ac:dyDescent="0.25">
      <c r="A20" s="50"/>
      <c r="B20" s="50"/>
      <c r="C20" s="159"/>
      <c r="D20" s="160"/>
      <c r="E20" s="158"/>
      <c r="F20" s="160"/>
      <c r="G20" s="158"/>
      <c r="H20" s="160"/>
      <c r="I20" s="153">
        <f t="shared" si="0"/>
        <v>0</v>
      </c>
      <c r="J20" s="155"/>
      <c r="K20" s="158"/>
      <c r="L20" s="160"/>
      <c r="M20" s="158"/>
      <c r="N20" s="160"/>
    </row>
    <row r="21" spans="1:14" x14ac:dyDescent="0.25">
      <c r="A21" s="50"/>
      <c r="B21" s="50"/>
      <c r="C21" s="159"/>
      <c r="D21" s="160"/>
      <c r="E21" s="158"/>
      <c r="F21" s="160"/>
      <c r="G21" s="158"/>
      <c r="H21" s="160"/>
      <c r="I21" s="153">
        <f t="shared" si="0"/>
        <v>0</v>
      </c>
      <c r="J21" s="155"/>
      <c r="K21" s="158"/>
      <c r="L21" s="160"/>
      <c r="M21" s="158"/>
      <c r="N21" s="160"/>
    </row>
    <row r="22" spans="1:14" x14ac:dyDescent="0.25">
      <c r="A22" s="50"/>
      <c r="B22" s="50"/>
      <c r="C22" s="159"/>
      <c r="D22" s="160"/>
      <c r="E22" s="158"/>
      <c r="F22" s="160"/>
      <c r="G22" s="158"/>
      <c r="H22" s="160"/>
      <c r="I22" s="153">
        <f t="shared" si="0"/>
        <v>0</v>
      </c>
      <c r="J22" s="155"/>
      <c r="K22" s="158"/>
      <c r="L22" s="160"/>
      <c r="M22" s="158"/>
      <c r="N22" s="160"/>
    </row>
    <row r="23" spans="1:14" x14ac:dyDescent="0.25">
      <c r="A23" s="50"/>
      <c r="B23" s="50"/>
      <c r="C23" s="159"/>
      <c r="D23" s="160"/>
      <c r="E23" s="158"/>
      <c r="F23" s="160"/>
      <c r="G23" s="158"/>
      <c r="H23" s="160"/>
      <c r="I23" s="153">
        <f t="shared" si="0"/>
        <v>0</v>
      </c>
      <c r="J23" s="155"/>
      <c r="K23" s="158"/>
      <c r="L23" s="160"/>
      <c r="M23" s="158"/>
      <c r="N23" s="160"/>
    </row>
    <row r="24" spans="1:14" x14ac:dyDescent="0.25">
      <c r="A24" s="50"/>
      <c r="B24" s="50"/>
      <c r="C24" s="159"/>
      <c r="D24" s="160"/>
      <c r="E24" s="158"/>
      <c r="F24" s="160"/>
      <c r="G24" s="158"/>
      <c r="H24" s="160"/>
      <c r="I24" s="153">
        <f t="shared" si="0"/>
        <v>0</v>
      </c>
      <c r="J24" s="155"/>
      <c r="K24" s="158"/>
      <c r="L24" s="160"/>
      <c r="M24" s="158"/>
      <c r="N24" s="160"/>
    </row>
    <row r="25" spans="1:14" x14ac:dyDescent="0.25">
      <c r="A25" s="50"/>
      <c r="B25" s="50"/>
      <c r="C25" s="159"/>
      <c r="D25" s="160"/>
      <c r="E25" s="158"/>
      <c r="F25" s="160"/>
      <c r="G25" s="158"/>
      <c r="H25" s="160"/>
      <c r="I25" s="153">
        <f t="shared" si="0"/>
        <v>0</v>
      </c>
      <c r="J25" s="155"/>
      <c r="K25" s="158"/>
      <c r="L25" s="160"/>
      <c r="M25" s="158"/>
      <c r="N25" s="160"/>
    </row>
    <row r="26" spans="1:14" x14ac:dyDescent="0.25">
      <c r="A26" s="50"/>
      <c r="B26" s="50"/>
      <c r="C26" s="159"/>
      <c r="D26" s="160"/>
      <c r="E26" s="158"/>
      <c r="F26" s="160"/>
      <c r="G26" s="158"/>
      <c r="H26" s="160"/>
      <c r="I26" s="153">
        <f t="shared" si="0"/>
        <v>0</v>
      </c>
      <c r="J26" s="155"/>
      <c r="K26" s="158"/>
      <c r="L26" s="160"/>
      <c r="M26" s="158"/>
      <c r="N26" s="160"/>
    </row>
    <row r="27" spans="1:14" x14ac:dyDescent="0.25">
      <c r="A27" s="50"/>
      <c r="B27" s="50"/>
      <c r="C27" s="159"/>
      <c r="D27" s="160"/>
      <c r="E27" s="158"/>
      <c r="F27" s="160"/>
      <c r="G27" s="158"/>
      <c r="H27" s="160"/>
      <c r="I27" s="153">
        <f t="shared" si="0"/>
        <v>0</v>
      </c>
      <c r="J27" s="155"/>
      <c r="K27" s="158"/>
      <c r="L27" s="160"/>
      <c r="M27" s="158"/>
      <c r="N27" s="160"/>
    </row>
    <row r="28" spans="1:14" x14ac:dyDescent="0.25">
      <c r="A28" s="50"/>
      <c r="B28" s="50"/>
      <c r="C28" s="159"/>
      <c r="D28" s="160"/>
      <c r="E28" s="158"/>
      <c r="F28" s="160"/>
      <c r="G28" s="158"/>
      <c r="H28" s="160"/>
      <c r="I28" s="153">
        <f t="shared" si="0"/>
        <v>0</v>
      </c>
      <c r="J28" s="155"/>
      <c r="K28" s="158"/>
      <c r="L28" s="160"/>
      <c r="M28" s="158"/>
      <c r="N28" s="160"/>
    </row>
    <row r="29" spans="1:14" x14ac:dyDescent="0.25">
      <c r="A29" s="50"/>
      <c r="B29" s="50"/>
      <c r="C29" s="159"/>
      <c r="D29" s="160"/>
      <c r="E29" s="158"/>
      <c r="F29" s="160"/>
      <c r="G29" s="158"/>
      <c r="H29" s="160"/>
      <c r="I29" s="153">
        <f t="shared" si="0"/>
        <v>0</v>
      </c>
      <c r="J29" s="155"/>
      <c r="K29" s="158"/>
      <c r="L29" s="160"/>
      <c r="M29" s="158"/>
      <c r="N29" s="160"/>
    </row>
    <row r="30" spans="1:14" x14ac:dyDescent="0.25">
      <c r="A30" s="50"/>
      <c r="B30" s="50"/>
      <c r="C30" s="159"/>
      <c r="D30" s="160"/>
      <c r="E30" s="158"/>
      <c r="F30" s="160"/>
      <c r="G30" s="158"/>
      <c r="H30" s="160"/>
      <c r="I30" s="153">
        <f t="shared" si="0"/>
        <v>0</v>
      </c>
      <c r="J30" s="155"/>
      <c r="K30" s="158"/>
      <c r="L30" s="160"/>
      <c r="M30" s="158"/>
      <c r="N30" s="160"/>
    </row>
    <row r="31" spans="1:14" x14ac:dyDescent="0.25">
      <c r="A31" s="50"/>
      <c r="B31" s="50"/>
      <c r="C31" s="159"/>
      <c r="D31" s="160"/>
      <c r="E31" s="158"/>
      <c r="F31" s="160"/>
      <c r="G31" s="158"/>
      <c r="H31" s="160"/>
      <c r="I31" s="153">
        <f t="shared" si="0"/>
        <v>0</v>
      </c>
      <c r="J31" s="155"/>
      <c r="K31" s="158"/>
      <c r="L31" s="160"/>
      <c r="M31" s="158"/>
      <c r="N31" s="160"/>
    </row>
    <row r="32" spans="1:14" x14ac:dyDescent="0.25">
      <c r="A32" s="50"/>
      <c r="B32" s="50"/>
      <c r="C32" s="159"/>
      <c r="D32" s="160"/>
      <c r="E32" s="158"/>
      <c r="F32" s="160"/>
      <c r="G32" s="158"/>
      <c r="H32" s="160"/>
      <c r="I32" s="153">
        <f t="shared" si="0"/>
        <v>0</v>
      </c>
      <c r="J32" s="155"/>
      <c r="K32" s="158"/>
      <c r="L32" s="160"/>
      <c r="M32" s="158"/>
      <c r="N32" s="160"/>
    </row>
    <row r="33" spans="1:18" x14ac:dyDescent="0.25">
      <c r="A33" s="50"/>
      <c r="B33" s="50"/>
      <c r="C33" s="159"/>
      <c r="D33" s="160"/>
      <c r="E33" s="158"/>
      <c r="F33" s="160"/>
      <c r="G33" s="158"/>
      <c r="H33" s="160"/>
      <c r="I33" s="153">
        <f t="shared" si="0"/>
        <v>0</v>
      </c>
      <c r="J33" s="155"/>
      <c r="K33" s="158"/>
      <c r="L33" s="160"/>
      <c r="M33" s="158"/>
      <c r="N33" s="160"/>
    </row>
    <row r="34" spans="1:18" x14ac:dyDescent="0.25">
      <c r="A34" s="50"/>
      <c r="B34" s="50"/>
      <c r="C34" s="159"/>
      <c r="D34" s="160"/>
      <c r="E34" s="158"/>
      <c r="F34" s="160"/>
      <c r="G34" s="158"/>
      <c r="H34" s="160"/>
      <c r="I34" s="153">
        <f t="shared" si="0"/>
        <v>0</v>
      </c>
      <c r="J34" s="155"/>
      <c r="K34" s="158"/>
      <c r="L34" s="160"/>
      <c r="M34" s="158"/>
      <c r="N34" s="160"/>
    </row>
    <row r="35" spans="1:18" x14ac:dyDescent="0.25">
      <c r="A35" s="50"/>
      <c r="B35" s="50"/>
      <c r="C35" s="159"/>
      <c r="D35" s="160"/>
      <c r="E35" s="158"/>
      <c r="F35" s="160"/>
      <c r="G35" s="158"/>
      <c r="H35" s="160"/>
      <c r="I35" s="153">
        <f t="shared" si="0"/>
        <v>0</v>
      </c>
      <c r="J35" s="155"/>
      <c r="K35" s="158"/>
      <c r="L35" s="160"/>
      <c r="M35" s="158"/>
      <c r="N35" s="160"/>
    </row>
    <row r="36" spans="1:18" x14ac:dyDescent="0.25">
      <c r="A36" s="50"/>
      <c r="B36" s="50"/>
      <c r="C36" s="159"/>
      <c r="D36" s="160"/>
      <c r="E36" s="158"/>
      <c r="F36" s="160"/>
      <c r="G36" s="158"/>
      <c r="H36" s="160"/>
      <c r="I36" s="153">
        <f t="shared" si="0"/>
        <v>0</v>
      </c>
      <c r="J36" s="155"/>
      <c r="K36" s="158"/>
      <c r="L36" s="160"/>
      <c r="M36" s="158"/>
      <c r="N36" s="160"/>
    </row>
    <row r="37" spans="1:18" x14ac:dyDescent="0.25">
      <c r="A37" s="50"/>
      <c r="B37" s="50"/>
      <c r="C37" s="159"/>
      <c r="D37" s="160"/>
      <c r="E37" s="158"/>
      <c r="F37" s="160"/>
      <c r="G37" s="158"/>
      <c r="H37" s="160"/>
      <c r="I37" s="153">
        <f t="shared" si="0"/>
        <v>0</v>
      </c>
      <c r="J37" s="155"/>
      <c r="K37" s="158"/>
      <c r="L37" s="160"/>
      <c r="M37" s="158"/>
      <c r="N37" s="160"/>
    </row>
    <row r="38" spans="1:18" x14ac:dyDescent="0.25">
      <c r="A38" s="50"/>
      <c r="B38" s="50"/>
      <c r="C38" s="159"/>
      <c r="D38" s="160"/>
      <c r="E38" s="158"/>
      <c r="F38" s="160"/>
      <c r="G38" s="158"/>
      <c r="H38" s="160"/>
      <c r="I38" s="153">
        <f t="shared" si="0"/>
        <v>0</v>
      </c>
      <c r="J38" s="155"/>
      <c r="K38" s="158"/>
      <c r="L38" s="160"/>
      <c r="M38" s="158"/>
      <c r="N38" s="160"/>
    </row>
    <row r="39" spans="1:18" x14ac:dyDescent="0.25">
      <c r="A39" s="50"/>
      <c r="B39" s="50"/>
      <c r="C39" s="159"/>
      <c r="D39" s="160"/>
      <c r="E39" s="158"/>
      <c r="F39" s="160"/>
      <c r="G39" s="158"/>
      <c r="H39" s="160"/>
      <c r="I39" s="153">
        <f t="shared" si="0"/>
        <v>0</v>
      </c>
      <c r="J39" s="155"/>
      <c r="K39" s="158"/>
      <c r="L39" s="160"/>
      <c r="M39" s="158"/>
      <c r="N39" s="160"/>
    </row>
    <row r="40" spans="1:18" x14ac:dyDescent="0.25">
      <c r="A40" s="50"/>
      <c r="B40" s="50"/>
      <c r="C40" s="159"/>
      <c r="D40" s="160"/>
      <c r="E40" s="158"/>
      <c r="F40" s="160"/>
      <c r="G40" s="158"/>
      <c r="H40" s="160"/>
      <c r="I40" s="153">
        <f t="shared" si="0"/>
        <v>0</v>
      </c>
      <c r="J40" s="155"/>
      <c r="K40" s="158"/>
      <c r="L40" s="160"/>
      <c r="M40" s="158"/>
      <c r="N40" s="160"/>
    </row>
    <row r="41" spans="1:18" x14ac:dyDescent="0.25">
      <c r="A41" s="50"/>
      <c r="B41" s="50"/>
      <c r="C41" s="159"/>
      <c r="D41" s="160"/>
      <c r="E41" s="158"/>
      <c r="F41" s="160"/>
      <c r="G41" s="158"/>
      <c r="H41" s="160"/>
      <c r="I41" s="153">
        <f t="shared" si="0"/>
        <v>0</v>
      </c>
      <c r="J41" s="155"/>
      <c r="K41" s="158"/>
      <c r="L41" s="160"/>
      <c r="M41" s="158"/>
      <c r="N41" s="160"/>
    </row>
    <row r="42" spans="1:18" ht="30" customHeight="1" x14ac:dyDescent="0.25">
      <c r="A42" s="164" t="s">
        <v>238</v>
      </c>
      <c r="B42" s="199"/>
      <c r="C42" s="207"/>
      <c r="D42" s="207"/>
      <c r="E42" s="158"/>
      <c r="F42" s="160"/>
      <c r="G42" s="158"/>
      <c r="H42" s="160"/>
      <c r="I42" s="153">
        <f t="shared" si="0"/>
        <v>0</v>
      </c>
      <c r="J42" s="155"/>
      <c r="K42" s="158"/>
      <c r="L42" s="160"/>
      <c r="M42" s="158"/>
      <c r="N42" s="160"/>
    </row>
    <row r="43" spans="1:18" x14ac:dyDescent="0.25">
      <c r="A43" s="200" t="s">
        <v>156</v>
      </c>
      <c r="B43" s="201"/>
      <c r="C43" s="206">
        <f>SUM(C10:D42)</f>
        <v>0</v>
      </c>
      <c r="D43" s="206"/>
      <c r="E43" s="206">
        <f>SUM(E10:F42)</f>
        <v>0</v>
      </c>
      <c r="F43" s="206"/>
      <c r="G43" s="206">
        <f>SUM(G10:H42)</f>
        <v>0</v>
      </c>
      <c r="H43" s="206"/>
      <c r="I43" s="153">
        <f t="shared" si="0"/>
        <v>0</v>
      </c>
      <c r="J43" s="155"/>
      <c r="K43" s="206">
        <f>SUM(K10:L42)</f>
        <v>0</v>
      </c>
      <c r="L43" s="206"/>
      <c r="M43" s="206">
        <f>SUM(M10:N42)</f>
        <v>0</v>
      </c>
      <c r="N43" s="206"/>
      <c r="P43" s="49">
        <f>I43</f>
        <v>0</v>
      </c>
      <c r="Q43" s="49">
        <f>K43</f>
        <v>0</v>
      </c>
      <c r="R43" s="49">
        <f>M43</f>
        <v>0</v>
      </c>
    </row>
    <row r="44" spans="1:18" ht="6" customHeight="1" x14ac:dyDescent="0.25"/>
    <row r="45" spans="1:18" ht="15" customHeight="1" x14ac:dyDescent="0.25">
      <c r="A45" s="173" t="s">
        <v>278</v>
      </c>
      <c r="B45" s="173"/>
      <c r="C45" s="173"/>
      <c r="D45" s="173"/>
      <c r="E45" s="173"/>
      <c r="F45" s="173"/>
      <c r="G45" s="173"/>
      <c r="H45" s="173"/>
      <c r="I45" s="173"/>
      <c r="J45" s="173"/>
      <c r="K45" s="173"/>
      <c r="L45" s="173"/>
      <c r="M45" s="173"/>
      <c r="N45" s="173"/>
    </row>
    <row r="46" spans="1:18" ht="45" customHeight="1" x14ac:dyDescent="0.25">
      <c r="A46" s="94" t="s">
        <v>279</v>
      </c>
      <c r="B46" s="94"/>
      <c r="C46" s="94"/>
      <c r="D46" s="94"/>
      <c r="E46" s="94"/>
      <c r="F46" s="94"/>
      <c r="G46" s="94"/>
      <c r="H46" s="94"/>
      <c r="I46" s="94"/>
      <c r="J46" s="94"/>
      <c r="K46" s="94"/>
      <c r="L46" s="94"/>
      <c r="M46" s="94"/>
      <c r="N46" s="94"/>
    </row>
    <row r="47" spans="1:18" ht="30" customHeight="1" x14ac:dyDescent="0.25">
      <c r="A47" s="204" t="s">
        <v>161</v>
      </c>
      <c r="B47" s="204"/>
      <c r="C47" s="204" t="s">
        <v>144</v>
      </c>
      <c r="D47" s="204"/>
      <c r="E47" s="204" t="s">
        <v>237</v>
      </c>
      <c r="F47" s="204"/>
      <c r="G47" s="204" t="s">
        <v>268</v>
      </c>
      <c r="H47" s="204"/>
      <c r="I47" s="204" t="s">
        <v>269</v>
      </c>
      <c r="J47" s="204"/>
      <c r="K47" s="204" t="s">
        <v>270</v>
      </c>
      <c r="L47" s="204"/>
      <c r="M47" s="205" t="s">
        <v>271</v>
      </c>
      <c r="N47" s="205"/>
    </row>
    <row r="48" spans="1:18" x14ac:dyDescent="0.25">
      <c r="A48" s="202"/>
      <c r="B48" s="203"/>
      <c r="C48" s="159"/>
      <c r="D48" s="160"/>
      <c r="E48" s="158"/>
      <c r="F48" s="160"/>
      <c r="G48" s="158"/>
      <c r="H48" s="160"/>
      <c r="I48" s="153">
        <f>C48+E48-G48</f>
        <v>0</v>
      </c>
      <c r="J48" s="155"/>
      <c r="K48" s="158"/>
      <c r="L48" s="160"/>
      <c r="M48" s="158"/>
      <c r="N48" s="160"/>
    </row>
    <row r="49" spans="1:14" x14ac:dyDescent="0.25">
      <c r="A49" s="202"/>
      <c r="B49" s="203"/>
      <c r="C49" s="159"/>
      <c r="D49" s="160"/>
      <c r="E49" s="158"/>
      <c r="F49" s="160"/>
      <c r="G49" s="158"/>
      <c r="H49" s="160"/>
      <c r="I49" s="153">
        <f t="shared" ref="I49:I81" si="1">C49+E49-G49</f>
        <v>0</v>
      </c>
      <c r="J49" s="155"/>
      <c r="K49" s="158"/>
      <c r="L49" s="160"/>
      <c r="M49" s="158"/>
      <c r="N49" s="160"/>
    </row>
    <row r="50" spans="1:14" x14ac:dyDescent="0.25">
      <c r="A50" s="202"/>
      <c r="B50" s="203"/>
      <c r="C50" s="159"/>
      <c r="D50" s="160"/>
      <c r="E50" s="158"/>
      <c r="F50" s="160"/>
      <c r="G50" s="158"/>
      <c r="H50" s="160"/>
      <c r="I50" s="153">
        <f t="shared" si="1"/>
        <v>0</v>
      </c>
      <c r="J50" s="155"/>
      <c r="K50" s="158"/>
      <c r="L50" s="160"/>
      <c r="M50" s="158"/>
      <c r="N50" s="160"/>
    </row>
    <row r="51" spans="1:14" x14ac:dyDescent="0.25">
      <c r="A51" s="202"/>
      <c r="B51" s="203"/>
      <c r="C51" s="159"/>
      <c r="D51" s="160"/>
      <c r="E51" s="158"/>
      <c r="F51" s="160"/>
      <c r="G51" s="158"/>
      <c r="H51" s="160"/>
      <c r="I51" s="153">
        <f t="shared" si="1"/>
        <v>0</v>
      </c>
      <c r="J51" s="155"/>
      <c r="K51" s="158"/>
      <c r="L51" s="160"/>
      <c r="M51" s="158"/>
      <c r="N51" s="160"/>
    </row>
    <row r="52" spans="1:14" x14ac:dyDescent="0.25">
      <c r="A52" s="202"/>
      <c r="B52" s="203"/>
      <c r="C52" s="159"/>
      <c r="D52" s="160"/>
      <c r="E52" s="158"/>
      <c r="F52" s="160"/>
      <c r="G52" s="158"/>
      <c r="H52" s="160"/>
      <c r="I52" s="153">
        <f t="shared" si="1"/>
        <v>0</v>
      </c>
      <c r="J52" s="155"/>
      <c r="K52" s="158"/>
      <c r="L52" s="160"/>
      <c r="M52" s="158"/>
      <c r="N52" s="160"/>
    </row>
    <row r="53" spans="1:14" x14ac:dyDescent="0.25">
      <c r="A53" s="202"/>
      <c r="B53" s="203"/>
      <c r="C53" s="159"/>
      <c r="D53" s="160"/>
      <c r="E53" s="158"/>
      <c r="F53" s="160"/>
      <c r="G53" s="158"/>
      <c r="H53" s="160"/>
      <c r="I53" s="153">
        <f t="shared" si="1"/>
        <v>0</v>
      </c>
      <c r="J53" s="155"/>
      <c r="K53" s="158"/>
      <c r="L53" s="160"/>
      <c r="M53" s="158"/>
      <c r="N53" s="160"/>
    </row>
    <row r="54" spans="1:14" x14ac:dyDescent="0.25">
      <c r="A54" s="202"/>
      <c r="B54" s="203"/>
      <c r="C54" s="159"/>
      <c r="D54" s="160"/>
      <c r="E54" s="158"/>
      <c r="F54" s="160"/>
      <c r="G54" s="158"/>
      <c r="H54" s="160"/>
      <c r="I54" s="153">
        <f t="shared" si="1"/>
        <v>0</v>
      </c>
      <c r="J54" s="155"/>
      <c r="K54" s="158"/>
      <c r="L54" s="160"/>
      <c r="M54" s="158"/>
      <c r="N54" s="160"/>
    </row>
    <row r="55" spans="1:14" x14ac:dyDescent="0.25">
      <c r="A55" s="202"/>
      <c r="B55" s="203"/>
      <c r="C55" s="159"/>
      <c r="D55" s="160"/>
      <c r="E55" s="158"/>
      <c r="F55" s="160"/>
      <c r="G55" s="158"/>
      <c r="H55" s="160"/>
      <c r="I55" s="153">
        <f t="shared" si="1"/>
        <v>0</v>
      </c>
      <c r="J55" s="155"/>
      <c r="K55" s="158"/>
      <c r="L55" s="160"/>
      <c r="M55" s="158"/>
      <c r="N55" s="160"/>
    </row>
    <row r="56" spans="1:14" x14ac:dyDescent="0.25">
      <c r="A56" s="202"/>
      <c r="B56" s="203"/>
      <c r="C56" s="159"/>
      <c r="D56" s="160"/>
      <c r="E56" s="158"/>
      <c r="F56" s="160"/>
      <c r="G56" s="158"/>
      <c r="H56" s="160"/>
      <c r="I56" s="153">
        <f t="shared" si="1"/>
        <v>0</v>
      </c>
      <c r="J56" s="155"/>
      <c r="K56" s="158"/>
      <c r="L56" s="160"/>
      <c r="M56" s="158"/>
      <c r="N56" s="160"/>
    </row>
    <row r="57" spans="1:14" x14ac:dyDescent="0.25">
      <c r="A57" s="202"/>
      <c r="B57" s="203"/>
      <c r="C57" s="159"/>
      <c r="D57" s="160"/>
      <c r="E57" s="158"/>
      <c r="F57" s="160"/>
      <c r="G57" s="158"/>
      <c r="H57" s="160"/>
      <c r="I57" s="153">
        <f t="shared" si="1"/>
        <v>0</v>
      </c>
      <c r="J57" s="155"/>
      <c r="K57" s="158"/>
      <c r="L57" s="160"/>
      <c r="M57" s="158"/>
      <c r="N57" s="160"/>
    </row>
    <row r="58" spans="1:14" x14ac:dyDescent="0.25">
      <c r="A58" s="202"/>
      <c r="B58" s="203"/>
      <c r="C58" s="159"/>
      <c r="D58" s="160"/>
      <c r="E58" s="158"/>
      <c r="F58" s="160"/>
      <c r="G58" s="158"/>
      <c r="H58" s="160"/>
      <c r="I58" s="153">
        <f t="shared" si="1"/>
        <v>0</v>
      </c>
      <c r="J58" s="155"/>
      <c r="K58" s="158"/>
      <c r="L58" s="160"/>
      <c r="M58" s="158"/>
      <c r="N58" s="160"/>
    </row>
    <row r="59" spans="1:14" x14ac:dyDescent="0.25">
      <c r="A59" s="202"/>
      <c r="B59" s="203"/>
      <c r="C59" s="159"/>
      <c r="D59" s="160"/>
      <c r="E59" s="158"/>
      <c r="F59" s="160"/>
      <c r="G59" s="158"/>
      <c r="H59" s="160"/>
      <c r="I59" s="153">
        <f t="shared" si="1"/>
        <v>0</v>
      </c>
      <c r="J59" s="155"/>
      <c r="K59" s="158"/>
      <c r="L59" s="160"/>
      <c r="M59" s="158"/>
      <c r="N59" s="160"/>
    </row>
    <row r="60" spans="1:14" x14ac:dyDescent="0.25">
      <c r="A60" s="202"/>
      <c r="B60" s="203"/>
      <c r="C60" s="159"/>
      <c r="D60" s="160"/>
      <c r="E60" s="158"/>
      <c r="F60" s="160"/>
      <c r="G60" s="158"/>
      <c r="H60" s="160"/>
      <c r="I60" s="153">
        <f t="shared" si="1"/>
        <v>0</v>
      </c>
      <c r="J60" s="155"/>
      <c r="K60" s="158"/>
      <c r="L60" s="160"/>
      <c r="M60" s="158"/>
      <c r="N60" s="160"/>
    </row>
    <row r="61" spans="1:14" x14ac:dyDescent="0.25">
      <c r="A61" s="202"/>
      <c r="B61" s="203"/>
      <c r="C61" s="159"/>
      <c r="D61" s="160"/>
      <c r="E61" s="158"/>
      <c r="F61" s="160"/>
      <c r="G61" s="158"/>
      <c r="H61" s="160"/>
      <c r="I61" s="153">
        <f t="shared" si="1"/>
        <v>0</v>
      </c>
      <c r="J61" s="155"/>
      <c r="K61" s="158"/>
      <c r="L61" s="160"/>
      <c r="M61" s="158"/>
      <c r="N61" s="160"/>
    </row>
    <row r="62" spans="1:14" x14ac:dyDescent="0.25">
      <c r="A62" s="202"/>
      <c r="B62" s="203"/>
      <c r="C62" s="159"/>
      <c r="D62" s="160"/>
      <c r="E62" s="158"/>
      <c r="F62" s="160"/>
      <c r="G62" s="158"/>
      <c r="H62" s="160"/>
      <c r="I62" s="153">
        <f t="shared" si="1"/>
        <v>0</v>
      </c>
      <c r="J62" s="155"/>
      <c r="K62" s="158"/>
      <c r="L62" s="160"/>
      <c r="M62" s="158"/>
      <c r="N62" s="160"/>
    </row>
    <row r="63" spans="1:14" x14ac:dyDescent="0.25">
      <c r="A63" s="202"/>
      <c r="B63" s="203"/>
      <c r="C63" s="159"/>
      <c r="D63" s="160"/>
      <c r="E63" s="158"/>
      <c r="F63" s="160"/>
      <c r="G63" s="158"/>
      <c r="H63" s="160"/>
      <c r="I63" s="153">
        <f t="shared" si="1"/>
        <v>0</v>
      </c>
      <c r="J63" s="155"/>
      <c r="K63" s="158"/>
      <c r="L63" s="160"/>
      <c r="M63" s="158"/>
      <c r="N63" s="160"/>
    </row>
    <row r="64" spans="1:14" x14ac:dyDescent="0.25">
      <c r="A64" s="202"/>
      <c r="B64" s="203"/>
      <c r="C64" s="159"/>
      <c r="D64" s="160"/>
      <c r="E64" s="158"/>
      <c r="F64" s="160"/>
      <c r="G64" s="158"/>
      <c r="H64" s="160"/>
      <c r="I64" s="153">
        <f t="shared" si="1"/>
        <v>0</v>
      </c>
      <c r="J64" s="155"/>
      <c r="K64" s="158"/>
      <c r="L64" s="160"/>
      <c r="M64" s="158"/>
      <c r="N64" s="160"/>
    </row>
    <row r="65" spans="1:14" x14ac:dyDescent="0.25">
      <c r="A65" s="202"/>
      <c r="B65" s="203"/>
      <c r="C65" s="159"/>
      <c r="D65" s="160"/>
      <c r="E65" s="158"/>
      <c r="F65" s="160"/>
      <c r="G65" s="158"/>
      <c r="H65" s="160"/>
      <c r="I65" s="153">
        <f t="shared" si="1"/>
        <v>0</v>
      </c>
      <c r="J65" s="155"/>
      <c r="K65" s="158"/>
      <c r="L65" s="160"/>
      <c r="M65" s="158"/>
      <c r="N65" s="160"/>
    </row>
    <row r="66" spans="1:14" x14ac:dyDescent="0.25">
      <c r="A66" s="202"/>
      <c r="B66" s="203"/>
      <c r="C66" s="159"/>
      <c r="D66" s="160"/>
      <c r="E66" s="158"/>
      <c r="F66" s="160"/>
      <c r="G66" s="158"/>
      <c r="H66" s="160"/>
      <c r="I66" s="153">
        <f t="shared" si="1"/>
        <v>0</v>
      </c>
      <c r="J66" s="155"/>
      <c r="K66" s="158"/>
      <c r="L66" s="160"/>
      <c r="M66" s="158"/>
      <c r="N66" s="160"/>
    </row>
    <row r="67" spans="1:14" x14ac:dyDescent="0.25">
      <c r="A67" s="202"/>
      <c r="B67" s="203"/>
      <c r="C67" s="159"/>
      <c r="D67" s="160"/>
      <c r="E67" s="158"/>
      <c r="F67" s="160"/>
      <c r="G67" s="158"/>
      <c r="H67" s="160"/>
      <c r="I67" s="153">
        <f t="shared" si="1"/>
        <v>0</v>
      </c>
      <c r="J67" s="155"/>
      <c r="K67" s="158"/>
      <c r="L67" s="160"/>
      <c r="M67" s="158"/>
      <c r="N67" s="160"/>
    </row>
    <row r="68" spans="1:14" x14ac:dyDescent="0.25">
      <c r="A68" s="202"/>
      <c r="B68" s="203"/>
      <c r="C68" s="159"/>
      <c r="D68" s="160"/>
      <c r="E68" s="158"/>
      <c r="F68" s="160"/>
      <c r="G68" s="158"/>
      <c r="H68" s="160"/>
      <c r="I68" s="153">
        <f t="shared" si="1"/>
        <v>0</v>
      </c>
      <c r="J68" s="155"/>
      <c r="K68" s="158"/>
      <c r="L68" s="160"/>
      <c r="M68" s="158"/>
      <c r="N68" s="160"/>
    </row>
    <row r="69" spans="1:14" x14ac:dyDescent="0.25">
      <c r="A69" s="202"/>
      <c r="B69" s="203"/>
      <c r="C69" s="159"/>
      <c r="D69" s="160"/>
      <c r="E69" s="158"/>
      <c r="F69" s="160"/>
      <c r="G69" s="158"/>
      <c r="H69" s="160"/>
      <c r="I69" s="153">
        <f t="shared" si="1"/>
        <v>0</v>
      </c>
      <c r="J69" s="155"/>
      <c r="K69" s="158"/>
      <c r="L69" s="160"/>
      <c r="M69" s="158"/>
      <c r="N69" s="160"/>
    </row>
    <row r="70" spans="1:14" x14ac:dyDescent="0.25">
      <c r="A70" s="202"/>
      <c r="B70" s="203"/>
      <c r="C70" s="159"/>
      <c r="D70" s="160"/>
      <c r="E70" s="158"/>
      <c r="F70" s="160"/>
      <c r="G70" s="158"/>
      <c r="H70" s="160"/>
      <c r="I70" s="153">
        <f t="shared" si="1"/>
        <v>0</v>
      </c>
      <c r="J70" s="155"/>
      <c r="K70" s="158"/>
      <c r="L70" s="160"/>
      <c r="M70" s="158"/>
      <c r="N70" s="160"/>
    </row>
    <row r="71" spans="1:14" x14ac:dyDescent="0.25">
      <c r="A71" s="202"/>
      <c r="B71" s="203"/>
      <c r="C71" s="159"/>
      <c r="D71" s="160"/>
      <c r="E71" s="158"/>
      <c r="F71" s="160"/>
      <c r="G71" s="158"/>
      <c r="H71" s="160"/>
      <c r="I71" s="153">
        <f t="shared" si="1"/>
        <v>0</v>
      </c>
      <c r="J71" s="155"/>
      <c r="K71" s="158"/>
      <c r="L71" s="160"/>
      <c r="M71" s="158"/>
      <c r="N71" s="160"/>
    </row>
    <row r="72" spans="1:14" x14ac:dyDescent="0.25">
      <c r="A72" s="202"/>
      <c r="B72" s="203"/>
      <c r="C72" s="159"/>
      <c r="D72" s="160"/>
      <c r="E72" s="158"/>
      <c r="F72" s="160"/>
      <c r="G72" s="158"/>
      <c r="H72" s="160"/>
      <c r="I72" s="153">
        <f t="shared" si="1"/>
        <v>0</v>
      </c>
      <c r="J72" s="155"/>
      <c r="K72" s="158"/>
      <c r="L72" s="160"/>
      <c r="M72" s="158"/>
      <c r="N72" s="160"/>
    </row>
    <row r="73" spans="1:14" x14ac:dyDescent="0.25">
      <c r="A73" s="202"/>
      <c r="B73" s="203"/>
      <c r="C73" s="159"/>
      <c r="D73" s="160"/>
      <c r="E73" s="158"/>
      <c r="F73" s="160"/>
      <c r="G73" s="158"/>
      <c r="H73" s="160"/>
      <c r="I73" s="153">
        <f t="shared" si="1"/>
        <v>0</v>
      </c>
      <c r="J73" s="155"/>
      <c r="K73" s="158"/>
      <c r="L73" s="160"/>
      <c r="M73" s="158"/>
      <c r="N73" s="160"/>
    </row>
    <row r="74" spans="1:14" x14ac:dyDescent="0.25">
      <c r="A74" s="202"/>
      <c r="B74" s="203"/>
      <c r="C74" s="159"/>
      <c r="D74" s="160"/>
      <c r="E74" s="158"/>
      <c r="F74" s="160"/>
      <c r="G74" s="158"/>
      <c r="H74" s="160"/>
      <c r="I74" s="153">
        <f t="shared" si="1"/>
        <v>0</v>
      </c>
      <c r="J74" s="155"/>
      <c r="K74" s="158"/>
      <c r="L74" s="160"/>
      <c r="M74" s="158"/>
      <c r="N74" s="160"/>
    </row>
    <row r="75" spans="1:14" x14ac:dyDescent="0.25">
      <c r="A75" s="202"/>
      <c r="B75" s="203"/>
      <c r="C75" s="159"/>
      <c r="D75" s="160"/>
      <c r="E75" s="158"/>
      <c r="F75" s="160"/>
      <c r="G75" s="158"/>
      <c r="H75" s="160"/>
      <c r="I75" s="153">
        <f t="shared" si="1"/>
        <v>0</v>
      </c>
      <c r="J75" s="155"/>
      <c r="K75" s="158"/>
      <c r="L75" s="160"/>
      <c r="M75" s="158"/>
      <c r="N75" s="160"/>
    </row>
    <row r="76" spans="1:14" x14ac:dyDescent="0.25">
      <c r="A76" s="202"/>
      <c r="B76" s="203"/>
      <c r="C76" s="159"/>
      <c r="D76" s="160"/>
      <c r="E76" s="158"/>
      <c r="F76" s="160"/>
      <c r="G76" s="158"/>
      <c r="H76" s="160"/>
      <c r="I76" s="153">
        <f t="shared" si="1"/>
        <v>0</v>
      </c>
      <c r="J76" s="155"/>
      <c r="K76" s="158"/>
      <c r="L76" s="160"/>
      <c r="M76" s="158"/>
      <c r="N76" s="160"/>
    </row>
    <row r="77" spans="1:14" x14ac:dyDescent="0.25">
      <c r="A77" s="202"/>
      <c r="B77" s="203"/>
      <c r="C77" s="159"/>
      <c r="D77" s="160"/>
      <c r="E77" s="158"/>
      <c r="F77" s="160"/>
      <c r="G77" s="158"/>
      <c r="H77" s="160"/>
      <c r="I77" s="153">
        <f t="shared" si="1"/>
        <v>0</v>
      </c>
      <c r="J77" s="155"/>
      <c r="K77" s="158"/>
      <c r="L77" s="160"/>
      <c r="M77" s="158"/>
      <c r="N77" s="160"/>
    </row>
    <row r="78" spans="1:14" x14ac:dyDescent="0.25">
      <c r="A78" s="202"/>
      <c r="B78" s="203"/>
      <c r="C78" s="159"/>
      <c r="D78" s="160"/>
      <c r="E78" s="158"/>
      <c r="F78" s="160"/>
      <c r="G78" s="158"/>
      <c r="H78" s="160"/>
      <c r="I78" s="153">
        <f t="shared" si="1"/>
        <v>0</v>
      </c>
      <c r="J78" s="155"/>
      <c r="K78" s="158"/>
      <c r="L78" s="160"/>
      <c r="M78" s="158"/>
      <c r="N78" s="160"/>
    </row>
    <row r="79" spans="1:14" x14ac:dyDescent="0.25">
      <c r="A79" s="202"/>
      <c r="B79" s="203"/>
      <c r="C79" s="159"/>
      <c r="D79" s="160"/>
      <c r="E79" s="158"/>
      <c r="F79" s="160"/>
      <c r="G79" s="158"/>
      <c r="H79" s="160"/>
      <c r="I79" s="153">
        <f t="shared" si="1"/>
        <v>0</v>
      </c>
      <c r="J79" s="155"/>
      <c r="K79" s="158"/>
      <c r="L79" s="160"/>
      <c r="M79" s="158"/>
      <c r="N79" s="160"/>
    </row>
    <row r="80" spans="1:14" ht="30" customHeight="1" x14ac:dyDescent="0.25">
      <c r="A80" s="164" t="s">
        <v>238</v>
      </c>
      <c r="B80" s="199"/>
      <c r="C80" s="158"/>
      <c r="D80" s="160"/>
      <c r="E80" s="158"/>
      <c r="F80" s="160"/>
      <c r="G80" s="158"/>
      <c r="H80" s="160"/>
      <c r="I80" s="153">
        <f t="shared" si="1"/>
        <v>0</v>
      </c>
      <c r="J80" s="155"/>
      <c r="K80" s="158"/>
      <c r="L80" s="160"/>
      <c r="M80" s="158"/>
      <c r="N80" s="160"/>
    </row>
    <row r="81" spans="1:18" x14ac:dyDescent="0.25">
      <c r="A81" s="200" t="s">
        <v>156</v>
      </c>
      <c r="B81" s="201"/>
      <c r="C81" s="153">
        <f>SUM(C48:D80)</f>
        <v>0</v>
      </c>
      <c r="D81" s="155"/>
      <c r="E81" s="153">
        <f>SUM(E48:F80)</f>
        <v>0</v>
      </c>
      <c r="F81" s="155"/>
      <c r="G81" s="153">
        <f>SUM(G48:H80)</f>
        <v>0</v>
      </c>
      <c r="H81" s="155"/>
      <c r="I81" s="153">
        <f t="shared" si="1"/>
        <v>0</v>
      </c>
      <c r="J81" s="155"/>
      <c r="K81" s="153">
        <f>SUM(K48:L80)</f>
        <v>0</v>
      </c>
      <c r="L81" s="155"/>
      <c r="M81" s="153">
        <f>SUM(M48:N80)</f>
        <v>0</v>
      </c>
      <c r="N81" s="155"/>
      <c r="P81" s="49">
        <f>I81</f>
        <v>0</v>
      </c>
      <c r="Q81" s="49">
        <f>K81</f>
        <v>0</v>
      </c>
      <c r="R81" s="49">
        <f>M81</f>
        <v>0</v>
      </c>
    </row>
  </sheetData>
  <sheetProtection algorithmName="SHA-512" hashValue="V0hiY5y/kN6IZ+JeYZkj2vn8oMHxjRjXApw7PzBbiVHjZvdzQhSTh/LuIi9tjzFm45OWFer/qDF9mU5hTU/EeQ==" saltValue="QWQrOCFtQG2E1Los19ILlQ==" spinCount="100000" sheet="1" objects="1" scenarios="1"/>
  <mergeCells count="464">
    <mergeCell ref="A4:N4"/>
    <mergeCell ref="A7:N7"/>
    <mergeCell ref="A8:N8"/>
    <mergeCell ref="C1:D1"/>
    <mergeCell ref="B2:G2"/>
    <mergeCell ref="C10:D10"/>
    <mergeCell ref="E10:F10"/>
    <mergeCell ref="G10:H10"/>
    <mergeCell ref="I10:J10"/>
    <mergeCell ref="K10:L10"/>
    <mergeCell ref="M10:N10"/>
    <mergeCell ref="C9:D9"/>
    <mergeCell ref="E9:F9"/>
    <mergeCell ref="G9:H9"/>
    <mergeCell ref="I9:J9"/>
    <mergeCell ref="K9:L9"/>
    <mergeCell ref="M9:N9"/>
    <mergeCell ref="C12:D12"/>
    <mergeCell ref="E12:F12"/>
    <mergeCell ref="G12:H12"/>
    <mergeCell ref="I12:J12"/>
    <mergeCell ref="K12:L12"/>
    <mergeCell ref="M12:N12"/>
    <mergeCell ref="C11:D11"/>
    <mergeCell ref="E11:F11"/>
    <mergeCell ref="G11:H11"/>
    <mergeCell ref="I11:J11"/>
    <mergeCell ref="K11:L11"/>
    <mergeCell ref="M11:N11"/>
    <mergeCell ref="C14:D14"/>
    <mergeCell ref="E14:F14"/>
    <mergeCell ref="G14:H14"/>
    <mergeCell ref="I14:J14"/>
    <mergeCell ref="K14:L14"/>
    <mergeCell ref="M14:N14"/>
    <mergeCell ref="C13:D13"/>
    <mergeCell ref="E13:F13"/>
    <mergeCell ref="G13:H13"/>
    <mergeCell ref="I13:J13"/>
    <mergeCell ref="K13:L13"/>
    <mergeCell ref="M13:N13"/>
    <mergeCell ref="C16:D16"/>
    <mergeCell ref="E16:F16"/>
    <mergeCell ref="G16:H16"/>
    <mergeCell ref="I16:J16"/>
    <mergeCell ref="K16:L16"/>
    <mergeCell ref="M16:N16"/>
    <mergeCell ref="C15:D15"/>
    <mergeCell ref="E15:F15"/>
    <mergeCell ref="G15:H15"/>
    <mergeCell ref="I15:J15"/>
    <mergeCell ref="K15:L15"/>
    <mergeCell ref="M15:N15"/>
    <mergeCell ref="C18:D18"/>
    <mergeCell ref="E18:F18"/>
    <mergeCell ref="G18:H18"/>
    <mergeCell ref="I18:J18"/>
    <mergeCell ref="K18:L18"/>
    <mergeCell ref="M18:N18"/>
    <mergeCell ref="C17:D17"/>
    <mergeCell ref="E17:F17"/>
    <mergeCell ref="G17:H17"/>
    <mergeCell ref="I17:J17"/>
    <mergeCell ref="K17:L17"/>
    <mergeCell ref="M17:N17"/>
    <mergeCell ref="C20:D20"/>
    <mergeCell ref="E20:F20"/>
    <mergeCell ref="G20:H20"/>
    <mergeCell ref="I20:J20"/>
    <mergeCell ref="K20:L20"/>
    <mergeCell ref="M20:N20"/>
    <mergeCell ref="C19:D19"/>
    <mergeCell ref="E19:F19"/>
    <mergeCell ref="G19:H19"/>
    <mergeCell ref="I19:J19"/>
    <mergeCell ref="K19:L19"/>
    <mergeCell ref="M19:N19"/>
    <mergeCell ref="C22:D22"/>
    <mergeCell ref="E22:F22"/>
    <mergeCell ref="G22:H22"/>
    <mergeCell ref="I22:J22"/>
    <mergeCell ref="K22:L22"/>
    <mergeCell ref="M22:N22"/>
    <mergeCell ref="C21:D21"/>
    <mergeCell ref="E21:F21"/>
    <mergeCell ref="G21:H21"/>
    <mergeCell ref="I21:J21"/>
    <mergeCell ref="K21:L21"/>
    <mergeCell ref="M21:N21"/>
    <mergeCell ref="C24:D24"/>
    <mergeCell ref="E24:F24"/>
    <mergeCell ref="G24:H24"/>
    <mergeCell ref="I24:J24"/>
    <mergeCell ref="K24:L24"/>
    <mergeCell ref="M24:N24"/>
    <mergeCell ref="C23:D23"/>
    <mergeCell ref="E23:F23"/>
    <mergeCell ref="G23:H23"/>
    <mergeCell ref="I23:J23"/>
    <mergeCell ref="K23:L23"/>
    <mergeCell ref="M23:N23"/>
    <mergeCell ref="C26:D26"/>
    <mergeCell ref="E26:F26"/>
    <mergeCell ref="G26:H26"/>
    <mergeCell ref="I26:J26"/>
    <mergeCell ref="K26:L26"/>
    <mergeCell ref="M26:N26"/>
    <mergeCell ref="C25:D25"/>
    <mergeCell ref="E25:F25"/>
    <mergeCell ref="G25:H25"/>
    <mergeCell ref="I25:J25"/>
    <mergeCell ref="K25:L25"/>
    <mergeCell ref="M25:N25"/>
    <mergeCell ref="C28:D28"/>
    <mergeCell ref="E28:F28"/>
    <mergeCell ref="G28:H28"/>
    <mergeCell ref="I28:J28"/>
    <mergeCell ref="K28:L28"/>
    <mergeCell ref="M28:N28"/>
    <mergeCell ref="C27:D27"/>
    <mergeCell ref="E27:F27"/>
    <mergeCell ref="G27:H27"/>
    <mergeCell ref="I27:J27"/>
    <mergeCell ref="K27:L27"/>
    <mergeCell ref="M27:N27"/>
    <mergeCell ref="C30:D30"/>
    <mergeCell ref="E30:F30"/>
    <mergeCell ref="G30:H30"/>
    <mergeCell ref="I30:J30"/>
    <mergeCell ref="K30:L30"/>
    <mergeCell ref="M30:N30"/>
    <mergeCell ref="C29:D29"/>
    <mergeCell ref="E29:F29"/>
    <mergeCell ref="G29:H29"/>
    <mergeCell ref="I29:J29"/>
    <mergeCell ref="K29:L29"/>
    <mergeCell ref="M29:N29"/>
    <mergeCell ref="C32:D32"/>
    <mergeCell ref="E32:F32"/>
    <mergeCell ref="G32:H32"/>
    <mergeCell ref="I32:J32"/>
    <mergeCell ref="K32:L32"/>
    <mergeCell ref="M32:N32"/>
    <mergeCell ref="C31:D31"/>
    <mergeCell ref="E31:F31"/>
    <mergeCell ref="G31:H31"/>
    <mergeCell ref="I31:J31"/>
    <mergeCell ref="K31:L31"/>
    <mergeCell ref="M31:N31"/>
    <mergeCell ref="C34:D34"/>
    <mergeCell ref="E34:F34"/>
    <mergeCell ref="G34:H34"/>
    <mergeCell ref="I34:J34"/>
    <mergeCell ref="K34:L34"/>
    <mergeCell ref="M34:N34"/>
    <mergeCell ref="C33:D33"/>
    <mergeCell ref="E33:F33"/>
    <mergeCell ref="G33:H33"/>
    <mergeCell ref="I33:J33"/>
    <mergeCell ref="K33:L33"/>
    <mergeCell ref="M33:N33"/>
    <mergeCell ref="C36:D36"/>
    <mergeCell ref="E36:F36"/>
    <mergeCell ref="G36:H36"/>
    <mergeCell ref="I36:J36"/>
    <mergeCell ref="K36:L36"/>
    <mergeCell ref="M36:N36"/>
    <mergeCell ref="C35:D35"/>
    <mergeCell ref="E35:F35"/>
    <mergeCell ref="G35:H35"/>
    <mergeCell ref="I35:J35"/>
    <mergeCell ref="K35:L35"/>
    <mergeCell ref="M35:N35"/>
    <mergeCell ref="C38:D38"/>
    <mergeCell ref="E38:F38"/>
    <mergeCell ref="G38:H38"/>
    <mergeCell ref="I38:J38"/>
    <mergeCell ref="K38:L38"/>
    <mergeCell ref="M38:N38"/>
    <mergeCell ref="C37:D37"/>
    <mergeCell ref="E37:F37"/>
    <mergeCell ref="G37:H37"/>
    <mergeCell ref="I37:J37"/>
    <mergeCell ref="K37:L37"/>
    <mergeCell ref="M37:N37"/>
    <mergeCell ref="C40:D40"/>
    <mergeCell ref="E40:F40"/>
    <mergeCell ref="G40:H40"/>
    <mergeCell ref="I40:J40"/>
    <mergeCell ref="K40:L40"/>
    <mergeCell ref="M40:N40"/>
    <mergeCell ref="C39:D39"/>
    <mergeCell ref="E39:F39"/>
    <mergeCell ref="G39:H39"/>
    <mergeCell ref="I39:J39"/>
    <mergeCell ref="K39:L39"/>
    <mergeCell ref="M39:N39"/>
    <mergeCell ref="C42:D42"/>
    <mergeCell ref="E42:F42"/>
    <mergeCell ref="G42:H42"/>
    <mergeCell ref="I42:J42"/>
    <mergeCell ref="K42:L42"/>
    <mergeCell ref="M42:N42"/>
    <mergeCell ref="C41:D41"/>
    <mergeCell ref="E41:F41"/>
    <mergeCell ref="G41:H41"/>
    <mergeCell ref="I41:J41"/>
    <mergeCell ref="K41:L41"/>
    <mergeCell ref="M41:N41"/>
    <mergeCell ref="C47:D47"/>
    <mergeCell ref="E47:F47"/>
    <mergeCell ref="G47:H47"/>
    <mergeCell ref="I47:J47"/>
    <mergeCell ref="K47:L47"/>
    <mergeCell ref="M47:N47"/>
    <mergeCell ref="A46:N46"/>
    <mergeCell ref="A45:N45"/>
    <mergeCell ref="C43:D43"/>
    <mergeCell ref="E43:F43"/>
    <mergeCell ref="G43:H43"/>
    <mergeCell ref="I43:J43"/>
    <mergeCell ref="K43:L43"/>
    <mergeCell ref="M43:N43"/>
    <mergeCell ref="C49:D49"/>
    <mergeCell ref="E49:F49"/>
    <mergeCell ref="G49:H49"/>
    <mergeCell ref="I49:J49"/>
    <mergeCell ref="K49:L49"/>
    <mergeCell ref="M49:N49"/>
    <mergeCell ref="C48:D48"/>
    <mergeCell ref="E48:F48"/>
    <mergeCell ref="G48:H48"/>
    <mergeCell ref="I48:J48"/>
    <mergeCell ref="K48:L48"/>
    <mergeCell ref="M48:N48"/>
    <mergeCell ref="C51:D51"/>
    <mergeCell ref="E51:F51"/>
    <mergeCell ref="G51:H51"/>
    <mergeCell ref="I51:J51"/>
    <mergeCell ref="K51:L51"/>
    <mergeCell ref="M51:N51"/>
    <mergeCell ref="C50:D50"/>
    <mergeCell ref="E50:F50"/>
    <mergeCell ref="G50:H50"/>
    <mergeCell ref="I50:J50"/>
    <mergeCell ref="K50:L50"/>
    <mergeCell ref="M50:N50"/>
    <mergeCell ref="C53:D53"/>
    <mergeCell ref="E53:F53"/>
    <mergeCell ref="G53:H53"/>
    <mergeCell ref="I53:J53"/>
    <mergeCell ref="K53:L53"/>
    <mergeCell ref="M53:N53"/>
    <mergeCell ref="C52:D52"/>
    <mergeCell ref="E52:F52"/>
    <mergeCell ref="G52:H52"/>
    <mergeCell ref="I52:J52"/>
    <mergeCell ref="K52:L52"/>
    <mergeCell ref="M52:N52"/>
    <mergeCell ref="C55:D55"/>
    <mergeCell ref="E55:F55"/>
    <mergeCell ref="G55:H55"/>
    <mergeCell ref="I55:J55"/>
    <mergeCell ref="K55:L55"/>
    <mergeCell ref="M55:N55"/>
    <mergeCell ref="C54:D54"/>
    <mergeCell ref="E54:F54"/>
    <mergeCell ref="G54:H54"/>
    <mergeCell ref="I54:J54"/>
    <mergeCell ref="K54:L54"/>
    <mergeCell ref="M54:N54"/>
    <mergeCell ref="C57:D57"/>
    <mergeCell ref="E57:F57"/>
    <mergeCell ref="G57:H57"/>
    <mergeCell ref="I57:J57"/>
    <mergeCell ref="K57:L57"/>
    <mergeCell ref="M57:N57"/>
    <mergeCell ref="C56:D56"/>
    <mergeCell ref="E56:F56"/>
    <mergeCell ref="G56:H56"/>
    <mergeCell ref="I56:J56"/>
    <mergeCell ref="K56:L56"/>
    <mergeCell ref="M56:N56"/>
    <mergeCell ref="C59:D59"/>
    <mergeCell ref="E59:F59"/>
    <mergeCell ref="G59:H59"/>
    <mergeCell ref="I59:J59"/>
    <mergeCell ref="K59:L59"/>
    <mergeCell ref="M59:N59"/>
    <mergeCell ref="C58:D58"/>
    <mergeCell ref="E58:F58"/>
    <mergeCell ref="G58:H58"/>
    <mergeCell ref="I58:J58"/>
    <mergeCell ref="K58:L58"/>
    <mergeCell ref="M58:N58"/>
    <mergeCell ref="C61:D61"/>
    <mergeCell ref="E61:F61"/>
    <mergeCell ref="G61:H61"/>
    <mergeCell ref="I61:J61"/>
    <mergeCell ref="K61:L61"/>
    <mergeCell ref="M61:N61"/>
    <mergeCell ref="C60:D60"/>
    <mergeCell ref="E60:F60"/>
    <mergeCell ref="G60:H60"/>
    <mergeCell ref="I60:J60"/>
    <mergeCell ref="K60:L60"/>
    <mergeCell ref="M60:N60"/>
    <mergeCell ref="C63:D63"/>
    <mergeCell ref="E63:F63"/>
    <mergeCell ref="G63:H63"/>
    <mergeCell ref="I63:J63"/>
    <mergeCell ref="K63:L63"/>
    <mergeCell ref="M63:N63"/>
    <mergeCell ref="C62:D62"/>
    <mergeCell ref="E62:F62"/>
    <mergeCell ref="G62:H62"/>
    <mergeCell ref="I62:J62"/>
    <mergeCell ref="K62:L62"/>
    <mergeCell ref="M62:N62"/>
    <mergeCell ref="I66:J66"/>
    <mergeCell ref="K66:L66"/>
    <mergeCell ref="M66:N66"/>
    <mergeCell ref="E65:F65"/>
    <mergeCell ref="G65:H65"/>
    <mergeCell ref="I65:J65"/>
    <mergeCell ref="K65:L65"/>
    <mergeCell ref="M65:N65"/>
    <mergeCell ref="C64:D64"/>
    <mergeCell ref="E64:F64"/>
    <mergeCell ref="G64:H64"/>
    <mergeCell ref="I64:J64"/>
    <mergeCell ref="K64:L64"/>
    <mergeCell ref="M64:N64"/>
    <mergeCell ref="C65:D65"/>
    <mergeCell ref="C66:D66"/>
    <mergeCell ref="E66:F66"/>
    <mergeCell ref="G66:H66"/>
    <mergeCell ref="K69:L69"/>
    <mergeCell ref="M69:N69"/>
    <mergeCell ref="C68:D68"/>
    <mergeCell ref="E68:F68"/>
    <mergeCell ref="G68:H68"/>
    <mergeCell ref="I68:J68"/>
    <mergeCell ref="K68:L68"/>
    <mergeCell ref="M68:N68"/>
    <mergeCell ref="G67:H67"/>
    <mergeCell ref="I67:J67"/>
    <mergeCell ref="K67:L67"/>
    <mergeCell ref="M67:N67"/>
    <mergeCell ref="C69:D69"/>
    <mergeCell ref="E69:F69"/>
    <mergeCell ref="C67:D67"/>
    <mergeCell ref="E67:F67"/>
    <mergeCell ref="G69:H69"/>
    <mergeCell ref="I69:J69"/>
    <mergeCell ref="K72:L72"/>
    <mergeCell ref="M72:N72"/>
    <mergeCell ref="G71:H71"/>
    <mergeCell ref="I71:J71"/>
    <mergeCell ref="K71:L71"/>
    <mergeCell ref="M71:N71"/>
    <mergeCell ref="C70:D70"/>
    <mergeCell ref="E70:F70"/>
    <mergeCell ref="G70:H70"/>
    <mergeCell ref="I70:J70"/>
    <mergeCell ref="K70:L70"/>
    <mergeCell ref="M70:N70"/>
    <mergeCell ref="C71:D71"/>
    <mergeCell ref="E71:F71"/>
    <mergeCell ref="C72:D72"/>
    <mergeCell ref="E72:F72"/>
    <mergeCell ref="G72:H72"/>
    <mergeCell ref="I72:J72"/>
    <mergeCell ref="K75:L75"/>
    <mergeCell ref="M75:N75"/>
    <mergeCell ref="C74:D74"/>
    <mergeCell ref="E74:F74"/>
    <mergeCell ref="G74:H74"/>
    <mergeCell ref="I74:J74"/>
    <mergeCell ref="K74:L74"/>
    <mergeCell ref="M74:N74"/>
    <mergeCell ref="G73:H73"/>
    <mergeCell ref="I73:J73"/>
    <mergeCell ref="K73:L73"/>
    <mergeCell ref="M73:N73"/>
    <mergeCell ref="G75:H75"/>
    <mergeCell ref="I75:J75"/>
    <mergeCell ref="C75:D75"/>
    <mergeCell ref="E75:F75"/>
    <mergeCell ref="C73:D73"/>
    <mergeCell ref="E73:F73"/>
    <mergeCell ref="K78:L78"/>
    <mergeCell ref="M78:N78"/>
    <mergeCell ref="G77:H77"/>
    <mergeCell ref="I77:J77"/>
    <mergeCell ref="K77:L77"/>
    <mergeCell ref="M77:N77"/>
    <mergeCell ref="C76:D76"/>
    <mergeCell ref="E76:F76"/>
    <mergeCell ref="G76:H76"/>
    <mergeCell ref="I76:J76"/>
    <mergeCell ref="K76:L76"/>
    <mergeCell ref="M76:N76"/>
    <mergeCell ref="C78:D78"/>
    <mergeCell ref="E78:F78"/>
    <mergeCell ref="G78:H78"/>
    <mergeCell ref="I78:J78"/>
    <mergeCell ref="C77:D77"/>
    <mergeCell ref="E77:F77"/>
    <mergeCell ref="K81:L81"/>
    <mergeCell ref="M81:N81"/>
    <mergeCell ref="C80:D80"/>
    <mergeCell ref="E80:F80"/>
    <mergeCell ref="G80:H80"/>
    <mergeCell ref="I80:J80"/>
    <mergeCell ref="K80:L80"/>
    <mergeCell ref="M80:N80"/>
    <mergeCell ref="G79:H79"/>
    <mergeCell ref="I79:J79"/>
    <mergeCell ref="K79:L79"/>
    <mergeCell ref="M79:N79"/>
    <mergeCell ref="G81:H81"/>
    <mergeCell ref="I81:J81"/>
    <mergeCell ref="C81:D81"/>
    <mergeCell ref="E81:F81"/>
    <mergeCell ref="C79:D79"/>
    <mergeCell ref="E79:F79"/>
    <mergeCell ref="A81:B81"/>
    <mergeCell ref="A48:B48"/>
    <mergeCell ref="A47:B47"/>
    <mergeCell ref="A49:B49"/>
    <mergeCell ref="A50:B50"/>
    <mergeCell ref="A51:B51"/>
    <mergeCell ref="A52:B52"/>
    <mergeCell ref="A53:B53"/>
    <mergeCell ref="A54:B54"/>
    <mergeCell ref="A55:B55"/>
    <mergeCell ref="A56:B56"/>
    <mergeCell ref="A57:B57"/>
    <mergeCell ref="A58:B58"/>
    <mergeCell ref="A42:B42"/>
    <mergeCell ref="A43:B43"/>
    <mergeCell ref="A80:B80"/>
    <mergeCell ref="A65:B65"/>
    <mergeCell ref="A66:B66"/>
    <mergeCell ref="A67:B67"/>
    <mergeCell ref="A68:B68"/>
    <mergeCell ref="A69:B69"/>
    <mergeCell ref="A70:B70"/>
    <mergeCell ref="A59:B59"/>
    <mergeCell ref="A60:B60"/>
    <mergeCell ref="A61:B61"/>
    <mergeCell ref="A62:B62"/>
    <mergeCell ref="A63:B63"/>
    <mergeCell ref="A64:B64"/>
    <mergeCell ref="A77:B77"/>
    <mergeCell ref="A78:B78"/>
    <mergeCell ref="A79:B79"/>
    <mergeCell ref="A71:B71"/>
    <mergeCell ref="A72:B72"/>
    <mergeCell ref="A73:B73"/>
    <mergeCell ref="A74:B74"/>
    <mergeCell ref="A75:B75"/>
    <mergeCell ref="A76:B76"/>
  </mergeCells>
  <dataValidations count="1">
    <dataValidation type="list" allowBlank="1" showInputMessage="1" showErrorMessage="1" sqref="B10:B41" xr:uid="{706DF0BF-5E3C-482E-890D-986C4201014F}">
      <formula1>Y_N</formula1>
    </dataValidation>
  </dataValidations>
  <pageMargins left="0.45" right="0.45" top="0.5" bottom="0.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91C64-9AF2-4185-B3CC-70DEB07EFA24}">
  <dimension ref="A1:AC41"/>
  <sheetViews>
    <sheetView workbookViewId="0">
      <selection activeCell="A10" sqref="A10"/>
    </sheetView>
  </sheetViews>
  <sheetFormatPr defaultRowHeight="15" x14ac:dyDescent="0.25"/>
  <cols>
    <col min="1" max="1" width="8.42578125" customWidth="1"/>
    <col min="2" max="13" width="7.140625" customWidth="1"/>
    <col min="15" max="17" width="0" hidden="1" customWidth="1"/>
  </cols>
  <sheetData>
    <row r="1" spans="1:29" s="1" customFormat="1" ht="14.25" x14ac:dyDescent="0.2">
      <c r="A1" s="32" t="s">
        <v>159</v>
      </c>
      <c r="B1" s="22" t="str">
        <f>'CG Fin Report'!A11</f>
        <v>ORG</v>
      </c>
      <c r="C1" s="147" t="str">
        <f>IF('CG Fin Report'!B11="", "", 'CG Fin Report'!B11)</f>
        <v/>
      </c>
      <c r="D1" s="147"/>
      <c r="E1" s="32"/>
      <c r="F1" s="32"/>
      <c r="G1" s="32"/>
      <c r="J1" s="24"/>
      <c r="M1" s="3" t="s">
        <v>280</v>
      </c>
      <c r="N1" s="2"/>
      <c r="O1" s="2"/>
      <c r="P1" s="2"/>
      <c r="Q1" s="2"/>
      <c r="R1" s="2"/>
      <c r="S1" s="2"/>
      <c r="T1" s="2"/>
      <c r="U1" s="2"/>
      <c r="V1" s="2"/>
      <c r="W1" s="2"/>
      <c r="X1" s="2"/>
      <c r="Y1" s="2"/>
      <c r="Z1" s="2"/>
      <c r="AA1" s="2"/>
      <c r="AB1" s="2"/>
      <c r="AC1" s="2"/>
    </row>
    <row r="2" spans="1:29" s="1" customFormat="1" ht="14.25" x14ac:dyDescent="0.2">
      <c r="A2" s="32" t="s">
        <v>160</v>
      </c>
      <c r="B2" s="148" t="str">
        <f>IF('CG Fin Report'!D11="", "", 'CG Fin Report'!D11)</f>
        <v/>
      </c>
      <c r="C2" s="148"/>
      <c r="D2" s="148"/>
      <c r="E2" s="148"/>
      <c r="F2" s="148"/>
      <c r="G2" s="148"/>
      <c r="M2" s="3" t="str">
        <f>'CG Fin Report'!J2</f>
        <v>Rev 10/26</v>
      </c>
      <c r="N2" s="2"/>
      <c r="O2" s="2"/>
      <c r="P2" s="2"/>
      <c r="Q2" s="2"/>
      <c r="R2" s="2"/>
      <c r="S2" s="2"/>
      <c r="T2" s="2"/>
      <c r="U2" s="2"/>
      <c r="V2" s="2"/>
      <c r="W2" s="2"/>
      <c r="X2" s="2"/>
      <c r="Y2" s="2"/>
      <c r="Z2" s="2"/>
      <c r="AA2" s="2"/>
      <c r="AB2" s="2"/>
      <c r="AC2" s="2"/>
    </row>
    <row r="3" spans="1:29" s="1" customFormat="1" ht="9" customHeight="1" x14ac:dyDescent="0.2">
      <c r="L3" s="2"/>
      <c r="M3" s="2"/>
      <c r="N3" s="2"/>
      <c r="O3" s="2"/>
      <c r="P3" s="2"/>
      <c r="Q3" s="2"/>
      <c r="R3" s="2"/>
      <c r="S3" s="2"/>
      <c r="T3" s="2"/>
      <c r="U3" s="2"/>
      <c r="V3" s="2"/>
      <c r="W3" s="2"/>
      <c r="X3" s="2"/>
      <c r="Y3" s="2"/>
      <c r="Z3" s="2"/>
      <c r="AA3" s="2"/>
      <c r="AB3" s="2"/>
      <c r="AC3" s="2"/>
    </row>
    <row r="4" spans="1:29" s="1" customFormat="1" ht="15.75" x14ac:dyDescent="0.25">
      <c r="A4" s="83" t="s">
        <v>281</v>
      </c>
      <c r="B4" s="83"/>
      <c r="C4" s="83"/>
      <c r="D4" s="83"/>
      <c r="E4" s="83"/>
      <c r="F4" s="83"/>
      <c r="G4" s="83"/>
      <c r="H4" s="83"/>
      <c r="I4" s="83"/>
      <c r="J4" s="83"/>
      <c r="K4" s="171"/>
      <c r="L4" s="171"/>
      <c r="M4" s="171"/>
      <c r="N4" s="2"/>
      <c r="O4" s="2"/>
      <c r="P4" s="2"/>
      <c r="Q4" s="2"/>
      <c r="R4" s="2"/>
      <c r="S4" s="2"/>
      <c r="T4" s="2"/>
      <c r="U4" s="2"/>
      <c r="V4" s="2"/>
      <c r="W4" s="2"/>
      <c r="X4" s="2"/>
      <c r="Y4" s="2"/>
      <c r="Z4" s="2"/>
      <c r="AA4" s="2"/>
      <c r="AB4" s="2"/>
      <c r="AC4" s="2"/>
    </row>
    <row r="5" spans="1:29" s="1" customFormat="1" ht="15.75" x14ac:dyDescent="0.25">
      <c r="A5" s="80"/>
      <c r="B5" s="1" t="s">
        <v>388</v>
      </c>
      <c r="C5" s="60"/>
      <c r="D5" s="60"/>
      <c r="E5" s="60"/>
      <c r="F5" s="60"/>
      <c r="G5" s="60"/>
      <c r="H5" s="60"/>
      <c r="I5" s="60"/>
      <c r="J5" s="60"/>
      <c r="N5" s="2"/>
      <c r="O5" s="2"/>
      <c r="P5" s="2"/>
      <c r="Q5" s="2"/>
      <c r="R5" s="2"/>
      <c r="S5" s="2"/>
      <c r="T5" s="2"/>
      <c r="U5" s="2"/>
      <c r="V5" s="2"/>
      <c r="W5" s="2"/>
      <c r="X5" s="2"/>
      <c r="Y5" s="2"/>
      <c r="Z5" s="2"/>
      <c r="AA5" s="2"/>
      <c r="AB5" s="2"/>
      <c r="AC5" s="2"/>
    </row>
    <row r="6" spans="1:29" ht="6" customHeight="1" x14ac:dyDescent="0.25"/>
    <row r="7" spans="1:29" s="1" customFormat="1" x14ac:dyDescent="0.25">
      <c r="A7" s="173" t="s">
        <v>282</v>
      </c>
      <c r="B7" s="174"/>
      <c r="C7" s="174"/>
      <c r="D7" s="174"/>
      <c r="E7" s="174"/>
      <c r="F7" s="174"/>
      <c r="G7" s="174"/>
      <c r="H7" s="174"/>
      <c r="I7" s="174"/>
      <c r="J7" s="174"/>
      <c r="K7" s="161"/>
      <c r="L7" s="161"/>
      <c r="M7" s="161"/>
      <c r="N7" s="2"/>
      <c r="O7" s="2"/>
      <c r="P7" s="2"/>
      <c r="Q7" s="2"/>
      <c r="R7" s="2"/>
      <c r="S7" s="2"/>
      <c r="T7" s="2"/>
      <c r="U7" s="2"/>
      <c r="V7" s="2"/>
      <c r="W7" s="2"/>
      <c r="X7" s="2"/>
      <c r="Y7" s="2"/>
      <c r="Z7" s="2"/>
      <c r="AA7" s="2"/>
      <c r="AB7" s="2"/>
      <c r="AC7" s="2"/>
    </row>
    <row r="8" spans="1:29" s="1" customFormat="1" ht="42" customHeight="1" x14ac:dyDescent="0.25">
      <c r="A8" s="94" t="s">
        <v>290</v>
      </c>
      <c r="B8" s="94"/>
      <c r="C8" s="94"/>
      <c r="D8" s="94"/>
      <c r="E8" s="94"/>
      <c r="F8" s="94"/>
      <c r="G8" s="94"/>
      <c r="H8" s="94"/>
      <c r="I8" s="94"/>
      <c r="J8" s="94"/>
      <c r="K8" s="161"/>
      <c r="L8" s="161"/>
      <c r="M8" s="161"/>
      <c r="N8" s="2"/>
      <c r="O8" s="2"/>
      <c r="P8" s="2"/>
      <c r="Q8" s="2"/>
      <c r="R8" s="2"/>
      <c r="S8" s="2"/>
      <c r="T8" s="2"/>
      <c r="U8" s="2"/>
      <c r="V8" s="2"/>
      <c r="W8" s="2"/>
      <c r="X8" s="2"/>
      <c r="Y8" s="2"/>
      <c r="Z8" s="2"/>
      <c r="AA8" s="2"/>
      <c r="AB8" s="2"/>
      <c r="AC8" s="2"/>
    </row>
    <row r="9" spans="1:29" ht="30" customHeight="1" x14ac:dyDescent="0.25">
      <c r="A9" s="54" t="s">
        <v>283</v>
      </c>
      <c r="B9" s="172" t="s">
        <v>284</v>
      </c>
      <c r="C9" s="172"/>
      <c r="D9" s="172" t="s">
        <v>237</v>
      </c>
      <c r="E9" s="172"/>
      <c r="F9" s="172" t="s">
        <v>285</v>
      </c>
      <c r="G9" s="172"/>
      <c r="H9" s="172" t="s">
        <v>286</v>
      </c>
      <c r="I9" s="172"/>
      <c r="J9" s="193" t="s">
        <v>287</v>
      </c>
      <c r="K9" s="193"/>
      <c r="L9" s="172" t="s">
        <v>288</v>
      </c>
      <c r="M9" s="172"/>
    </row>
    <row r="10" spans="1:29" x14ac:dyDescent="0.25">
      <c r="A10" s="50"/>
      <c r="B10" s="159"/>
      <c r="C10" s="160"/>
      <c r="D10" s="159"/>
      <c r="E10" s="160"/>
      <c r="F10" s="154">
        <f>SUM(B10:E10)</f>
        <v>0</v>
      </c>
      <c r="G10" s="155"/>
      <c r="H10" s="159"/>
      <c r="I10" s="160"/>
      <c r="J10" s="159"/>
      <c r="K10" s="160"/>
      <c r="L10" s="154">
        <f>SUM(H10:K10)</f>
        <v>0</v>
      </c>
      <c r="M10" s="155"/>
    </row>
    <row r="11" spans="1:29" x14ac:dyDescent="0.25">
      <c r="A11" s="50"/>
      <c r="B11" s="159"/>
      <c r="C11" s="160"/>
      <c r="D11" s="159"/>
      <c r="E11" s="160"/>
      <c r="F11" s="154">
        <f t="shared" ref="F11:F18" si="0">SUM(B11:E11)</f>
        <v>0</v>
      </c>
      <c r="G11" s="155"/>
      <c r="H11" s="159"/>
      <c r="I11" s="160"/>
      <c r="J11" s="159"/>
      <c r="K11" s="160"/>
      <c r="L11" s="154">
        <f t="shared" ref="L11:L18" si="1">SUM(H11:K11)</f>
        <v>0</v>
      </c>
      <c r="M11" s="155"/>
    </row>
    <row r="12" spans="1:29" x14ac:dyDescent="0.25">
      <c r="A12" s="50"/>
      <c r="B12" s="159"/>
      <c r="C12" s="160"/>
      <c r="D12" s="159"/>
      <c r="E12" s="160"/>
      <c r="F12" s="154">
        <f t="shared" si="0"/>
        <v>0</v>
      </c>
      <c r="G12" s="155"/>
      <c r="H12" s="159"/>
      <c r="I12" s="160"/>
      <c r="J12" s="159"/>
      <c r="K12" s="160"/>
      <c r="L12" s="154">
        <f t="shared" si="1"/>
        <v>0</v>
      </c>
      <c r="M12" s="155"/>
    </row>
    <row r="13" spans="1:29" x14ac:dyDescent="0.25">
      <c r="A13" s="50"/>
      <c r="B13" s="159"/>
      <c r="C13" s="160"/>
      <c r="D13" s="159"/>
      <c r="E13" s="160"/>
      <c r="F13" s="154">
        <f t="shared" si="0"/>
        <v>0</v>
      </c>
      <c r="G13" s="155"/>
      <c r="H13" s="159"/>
      <c r="I13" s="160"/>
      <c r="J13" s="159"/>
      <c r="K13" s="160"/>
      <c r="L13" s="154">
        <f t="shared" si="1"/>
        <v>0</v>
      </c>
      <c r="M13" s="155"/>
    </row>
    <row r="14" spans="1:29" x14ac:dyDescent="0.25">
      <c r="A14" s="50"/>
      <c r="B14" s="159"/>
      <c r="C14" s="160"/>
      <c r="D14" s="159"/>
      <c r="E14" s="160"/>
      <c r="F14" s="154">
        <f t="shared" si="0"/>
        <v>0</v>
      </c>
      <c r="G14" s="155"/>
      <c r="H14" s="159"/>
      <c r="I14" s="160"/>
      <c r="J14" s="159"/>
      <c r="K14" s="160"/>
      <c r="L14" s="154">
        <f t="shared" si="1"/>
        <v>0</v>
      </c>
      <c r="M14" s="155"/>
    </row>
    <row r="15" spans="1:29" x14ac:dyDescent="0.25">
      <c r="A15" s="50"/>
      <c r="B15" s="159"/>
      <c r="C15" s="160"/>
      <c r="D15" s="159"/>
      <c r="E15" s="160"/>
      <c r="F15" s="154">
        <f t="shared" si="0"/>
        <v>0</v>
      </c>
      <c r="G15" s="155"/>
      <c r="H15" s="159"/>
      <c r="I15" s="160"/>
      <c r="J15" s="159"/>
      <c r="K15" s="160"/>
      <c r="L15" s="154">
        <f t="shared" si="1"/>
        <v>0</v>
      </c>
      <c r="M15" s="155"/>
    </row>
    <row r="16" spans="1:29" x14ac:dyDescent="0.25">
      <c r="A16" s="50"/>
      <c r="B16" s="159"/>
      <c r="C16" s="160"/>
      <c r="D16" s="159"/>
      <c r="E16" s="160"/>
      <c r="F16" s="154">
        <f t="shared" si="0"/>
        <v>0</v>
      </c>
      <c r="G16" s="155"/>
      <c r="H16" s="159"/>
      <c r="I16" s="160"/>
      <c r="J16" s="159"/>
      <c r="K16" s="160"/>
      <c r="L16" s="154">
        <f t="shared" si="1"/>
        <v>0</v>
      </c>
      <c r="M16" s="155"/>
    </row>
    <row r="17" spans="1:29" x14ac:dyDescent="0.25">
      <c r="A17" s="50"/>
      <c r="B17" s="159"/>
      <c r="C17" s="160"/>
      <c r="D17" s="159"/>
      <c r="E17" s="160"/>
      <c r="F17" s="154">
        <f t="shared" si="0"/>
        <v>0</v>
      </c>
      <c r="G17" s="155"/>
      <c r="H17" s="159"/>
      <c r="I17" s="160"/>
      <c r="J17" s="159"/>
      <c r="K17" s="160"/>
      <c r="L17" s="154">
        <f t="shared" si="1"/>
        <v>0</v>
      </c>
      <c r="M17" s="155"/>
    </row>
    <row r="18" spans="1:29" x14ac:dyDescent="0.25">
      <c r="A18" s="50"/>
      <c r="B18" s="159"/>
      <c r="C18" s="160"/>
      <c r="D18" s="159"/>
      <c r="E18" s="160"/>
      <c r="F18" s="154">
        <f t="shared" si="0"/>
        <v>0</v>
      </c>
      <c r="G18" s="155"/>
      <c r="H18" s="159"/>
      <c r="I18" s="160"/>
      <c r="J18" s="159"/>
      <c r="K18" s="160"/>
      <c r="L18" s="154">
        <f t="shared" si="1"/>
        <v>0</v>
      </c>
      <c r="M18" s="155"/>
    </row>
    <row r="19" spans="1:29" x14ac:dyDescent="0.25">
      <c r="A19" s="50"/>
      <c r="B19" s="159"/>
      <c r="C19" s="160"/>
      <c r="D19" s="159"/>
      <c r="E19" s="160"/>
      <c r="F19" s="154">
        <f t="shared" ref="F19:F21" si="2">SUM(B19:E19)</f>
        <v>0</v>
      </c>
      <c r="G19" s="155"/>
      <c r="H19" s="159"/>
      <c r="I19" s="160"/>
      <c r="J19" s="159"/>
      <c r="K19" s="160"/>
      <c r="L19" s="154">
        <f t="shared" ref="L19:L21" si="3">SUM(H19:K19)</f>
        <v>0</v>
      </c>
      <c r="M19" s="155"/>
    </row>
    <row r="20" spans="1:29" x14ac:dyDescent="0.25">
      <c r="A20" s="50"/>
      <c r="B20" s="159"/>
      <c r="C20" s="160"/>
      <c r="D20" s="159"/>
      <c r="E20" s="160"/>
      <c r="F20" s="154">
        <f t="shared" si="2"/>
        <v>0</v>
      </c>
      <c r="G20" s="155"/>
      <c r="H20" s="159"/>
      <c r="I20" s="160"/>
      <c r="J20" s="159"/>
      <c r="K20" s="160"/>
      <c r="L20" s="154">
        <f t="shared" si="3"/>
        <v>0</v>
      </c>
      <c r="M20" s="155"/>
    </row>
    <row r="21" spans="1:29" x14ac:dyDescent="0.25">
      <c r="A21" s="50"/>
      <c r="B21" s="159"/>
      <c r="C21" s="160"/>
      <c r="D21" s="159"/>
      <c r="E21" s="160"/>
      <c r="F21" s="154">
        <f t="shared" si="2"/>
        <v>0</v>
      </c>
      <c r="G21" s="155"/>
      <c r="H21" s="159"/>
      <c r="I21" s="160"/>
      <c r="J21" s="159"/>
      <c r="K21" s="160"/>
      <c r="L21" s="154">
        <f t="shared" si="3"/>
        <v>0</v>
      </c>
      <c r="M21" s="155"/>
    </row>
    <row r="22" spans="1:29" ht="40.5" x14ac:dyDescent="0.25">
      <c r="A22" s="79" t="s">
        <v>238</v>
      </c>
      <c r="B22" s="159"/>
      <c r="C22" s="160"/>
      <c r="D22" s="159"/>
      <c r="E22" s="160"/>
      <c r="F22" s="154">
        <f t="shared" ref="F22" si="4">SUM(B22:E22)</f>
        <v>0</v>
      </c>
      <c r="G22" s="155"/>
      <c r="H22" s="159"/>
      <c r="I22" s="160"/>
      <c r="J22" s="159"/>
      <c r="K22" s="160"/>
      <c r="L22" s="154">
        <f t="shared" ref="L22" si="5">SUM(H22:K22)</f>
        <v>0</v>
      </c>
      <c r="M22" s="155"/>
    </row>
    <row r="23" spans="1:29" x14ac:dyDescent="0.25">
      <c r="A23" s="40" t="s">
        <v>156</v>
      </c>
      <c r="B23" s="154">
        <f>SUM(B10:C22)</f>
        <v>0</v>
      </c>
      <c r="C23" s="155"/>
      <c r="D23" s="154">
        <f>SUM(D10:E22)</f>
        <v>0</v>
      </c>
      <c r="E23" s="155"/>
      <c r="F23" s="154">
        <f t="shared" ref="F23" si="6">SUM(B23:E23)</f>
        <v>0</v>
      </c>
      <c r="G23" s="155"/>
      <c r="H23" s="154">
        <f>SUM(H10:I22)</f>
        <v>0</v>
      </c>
      <c r="I23" s="155"/>
      <c r="J23" s="154">
        <f>SUM(J10:K22)</f>
        <v>0</v>
      </c>
      <c r="K23" s="155"/>
      <c r="L23" s="154">
        <f t="shared" ref="L23" si="7">SUM(H23:K23)</f>
        <v>0</v>
      </c>
      <c r="M23" s="155"/>
      <c r="O23" s="49">
        <f>F23</f>
        <v>0</v>
      </c>
      <c r="P23" s="49">
        <f>H23</f>
        <v>0</v>
      </c>
      <c r="Q23" s="49">
        <f>J23</f>
        <v>0</v>
      </c>
    </row>
    <row r="24" spans="1:29" ht="6" customHeight="1" x14ac:dyDescent="0.25"/>
    <row r="25" spans="1:29" s="1" customFormat="1" x14ac:dyDescent="0.25">
      <c r="A25" s="173" t="s">
        <v>289</v>
      </c>
      <c r="B25" s="174"/>
      <c r="C25" s="174"/>
      <c r="D25" s="174"/>
      <c r="E25" s="174"/>
      <c r="F25" s="174"/>
      <c r="G25" s="174"/>
      <c r="H25" s="174"/>
      <c r="I25" s="174"/>
      <c r="J25" s="174"/>
      <c r="K25" s="161"/>
      <c r="L25" s="161"/>
      <c r="M25" s="161"/>
      <c r="N25" s="2"/>
      <c r="O25" s="2"/>
      <c r="P25" s="2"/>
      <c r="Q25" s="2"/>
      <c r="R25" s="2"/>
      <c r="S25" s="2"/>
      <c r="T25" s="2"/>
      <c r="U25" s="2"/>
      <c r="V25" s="2"/>
      <c r="W25" s="2"/>
      <c r="X25" s="2"/>
      <c r="Y25" s="2"/>
      <c r="Z25" s="2"/>
      <c r="AA25" s="2"/>
      <c r="AB25" s="2"/>
      <c r="AC25" s="2"/>
    </row>
    <row r="26" spans="1:29" s="1" customFormat="1" ht="42" customHeight="1" x14ac:dyDescent="0.25">
      <c r="A26" s="94" t="s">
        <v>291</v>
      </c>
      <c r="B26" s="94"/>
      <c r="C26" s="94"/>
      <c r="D26" s="94"/>
      <c r="E26" s="94"/>
      <c r="F26" s="94"/>
      <c r="G26" s="94"/>
      <c r="H26" s="94"/>
      <c r="I26" s="94"/>
      <c r="J26" s="94"/>
      <c r="K26" s="161"/>
      <c r="L26" s="161"/>
      <c r="M26" s="161"/>
      <c r="N26" s="2"/>
      <c r="O26" s="2"/>
      <c r="P26" s="2"/>
      <c r="Q26" s="2"/>
      <c r="R26" s="2"/>
      <c r="S26" s="2"/>
      <c r="T26" s="2"/>
      <c r="U26" s="2"/>
      <c r="V26" s="2"/>
      <c r="W26" s="2"/>
      <c r="X26" s="2"/>
      <c r="Y26" s="2"/>
      <c r="Z26" s="2"/>
      <c r="AA26" s="2"/>
      <c r="AB26" s="2"/>
      <c r="AC26" s="2"/>
    </row>
    <row r="27" spans="1:29" ht="30" customHeight="1" x14ac:dyDescent="0.25">
      <c r="A27" s="54" t="s">
        <v>161</v>
      </c>
      <c r="B27" s="172" t="s">
        <v>292</v>
      </c>
      <c r="C27" s="172"/>
      <c r="D27" s="172" t="s">
        <v>237</v>
      </c>
      <c r="E27" s="172"/>
      <c r="F27" s="172" t="s">
        <v>285</v>
      </c>
      <c r="G27" s="172"/>
      <c r="H27" s="193" t="s">
        <v>287</v>
      </c>
      <c r="I27" s="193"/>
      <c r="J27" s="21"/>
      <c r="K27" s="21"/>
      <c r="L27" s="21"/>
      <c r="M27" s="21"/>
    </row>
    <row r="28" spans="1:29" x14ac:dyDescent="0.25">
      <c r="A28" s="50"/>
      <c r="B28" s="159"/>
      <c r="C28" s="160"/>
      <c r="D28" s="159"/>
      <c r="E28" s="160"/>
      <c r="F28" s="154">
        <f>SUM(B28:E28)</f>
        <v>0</v>
      </c>
      <c r="G28" s="155"/>
      <c r="H28" s="159"/>
      <c r="I28" s="160"/>
      <c r="J28" s="21"/>
      <c r="K28" s="21"/>
      <c r="L28" s="21"/>
      <c r="M28" s="21"/>
    </row>
    <row r="29" spans="1:29" x14ac:dyDescent="0.25">
      <c r="A29" s="50"/>
      <c r="B29" s="159"/>
      <c r="C29" s="160"/>
      <c r="D29" s="159"/>
      <c r="E29" s="160"/>
      <c r="F29" s="154">
        <f t="shared" ref="F29:F39" si="8">SUM(B29:E29)</f>
        <v>0</v>
      </c>
      <c r="G29" s="155"/>
      <c r="H29" s="159"/>
      <c r="I29" s="160"/>
      <c r="J29" s="21"/>
      <c r="K29" s="21"/>
      <c r="L29" s="21"/>
      <c r="M29" s="21"/>
    </row>
    <row r="30" spans="1:29" x14ac:dyDescent="0.25">
      <c r="A30" s="50"/>
      <c r="B30" s="159"/>
      <c r="C30" s="160"/>
      <c r="D30" s="159"/>
      <c r="E30" s="160"/>
      <c r="F30" s="154">
        <f t="shared" si="8"/>
        <v>0</v>
      </c>
      <c r="G30" s="155"/>
      <c r="H30" s="159"/>
      <c r="I30" s="160"/>
      <c r="J30" s="21"/>
      <c r="K30" s="21"/>
      <c r="L30" s="21"/>
      <c r="M30" s="21"/>
    </row>
    <row r="31" spans="1:29" x14ac:dyDescent="0.25">
      <c r="A31" s="50"/>
      <c r="B31" s="159"/>
      <c r="C31" s="160"/>
      <c r="D31" s="159"/>
      <c r="E31" s="160"/>
      <c r="F31" s="154">
        <f t="shared" si="8"/>
        <v>0</v>
      </c>
      <c r="G31" s="155"/>
      <c r="H31" s="159"/>
      <c r="I31" s="160"/>
      <c r="J31" s="21"/>
      <c r="K31" s="21"/>
      <c r="L31" s="21"/>
      <c r="M31" s="21"/>
    </row>
    <row r="32" spans="1:29" x14ac:dyDescent="0.25">
      <c r="A32" s="50"/>
      <c r="B32" s="159"/>
      <c r="C32" s="160"/>
      <c r="D32" s="159"/>
      <c r="E32" s="160"/>
      <c r="F32" s="154">
        <f t="shared" si="8"/>
        <v>0</v>
      </c>
      <c r="G32" s="155"/>
      <c r="H32" s="159"/>
      <c r="I32" s="160"/>
      <c r="J32" s="21"/>
      <c r="K32" s="21"/>
      <c r="L32" s="21"/>
      <c r="M32" s="21"/>
    </row>
    <row r="33" spans="1:16" x14ac:dyDescent="0.25">
      <c r="A33" s="50"/>
      <c r="B33" s="159"/>
      <c r="C33" s="160"/>
      <c r="D33" s="159"/>
      <c r="E33" s="160"/>
      <c r="F33" s="154">
        <f t="shared" si="8"/>
        <v>0</v>
      </c>
      <c r="G33" s="155"/>
      <c r="H33" s="159"/>
      <c r="I33" s="160"/>
      <c r="J33" s="21"/>
      <c r="K33" s="21"/>
      <c r="L33" s="21"/>
      <c r="M33" s="21"/>
    </row>
    <row r="34" spans="1:16" x14ac:dyDescent="0.25">
      <c r="A34" s="50"/>
      <c r="B34" s="159"/>
      <c r="C34" s="160"/>
      <c r="D34" s="159"/>
      <c r="E34" s="160"/>
      <c r="F34" s="154">
        <f t="shared" si="8"/>
        <v>0</v>
      </c>
      <c r="G34" s="155"/>
      <c r="H34" s="159"/>
      <c r="I34" s="160"/>
      <c r="J34" s="21"/>
      <c r="K34" s="21"/>
      <c r="L34" s="21"/>
      <c r="M34" s="21"/>
    </row>
    <row r="35" spans="1:16" x14ac:dyDescent="0.25">
      <c r="A35" s="50"/>
      <c r="B35" s="159"/>
      <c r="C35" s="160"/>
      <c r="D35" s="159"/>
      <c r="E35" s="160"/>
      <c r="F35" s="154">
        <f t="shared" si="8"/>
        <v>0</v>
      </c>
      <c r="G35" s="155"/>
      <c r="H35" s="159"/>
      <c r="I35" s="160"/>
      <c r="J35" s="21"/>
      <c r="K35" s="21"/>
      <c r="L35" s="21"/>
      <c r="M35" s="21"/>
    </row>
    <row r="36" spans="1:16" x14ac:dyDescent="0.25">
      <c r="A36" s="50"/>
      <c r="B36" s="159"/>
      <c r="C36" s="160"/>
      <c r="D36" s="159"/>
      <c r="E36" s="160"/>
      <c r="F36" s="154">
        <f t="shared" si="8"/>
        <v>0</v>
      </c>
      <c r="G36" s="155"/>
      <c r="H36" s="159"/>
      <c r="I36" s="160"/>
      <c r="J36" s="21"/>
      <c r="K36" s="21"/>
      <c r="L36" s="21"/>
      <c r="M36" s="21"/>
    </row>
    <row r="37" spans="1:16" x14ac:dyDescent="0.25">
      <c r="A37" s="50"/>
      <c r="B37" s="159"/>
      <c r="C37" s="160"/>
      <c r="D37" s="159"/>
      <c r="E37" s="160"/>
      <c r="F37" s="154">
        <f t="shared" si="8"/>
        <v>0</v>
      </c>
      <c r="G37" s="155"/>
      <c r="H37" s="159"/>
      <c r="I37" s="160"/>
      <c r="J37" s="21"/>
      <c r="K37" s="21"/>
      <c r="L37" s="21"/>
      <c r="M37" s="21"/>
    </row>
    <row r="38" spans="1:16" x14ac:dyDescent="0.25">
      <c r="A38" s="50"/>
      <c r="B38" s="159"/>
      <c r="C38" s="160"/>
      <c r="D38" s="159"/>
      <c r="E38" s="160"/>
      <c r="F38" s="154">
        <f t="shared" si="8"/>
        <v>0</v>
      </c>
      <c r="G38" s="155"/>
      <c r="H38" s="159"/>
      <c r="I38" s="160"/>
      <c r="J38" s="21"/>
      <c r="K38" s="21"/>
      <c r="L38" s="21"/>
      <c r="M38" s="21"/>
    </row>
    <row r="39" spans="1:16" x14ac:dyDescent="0.25">
      <c r="A39" s="50"/>
      <c r="B39" s="159"/>
      <c r="C39" s="160"/>
      <c r="D39" s="159"/>
      <c r="E39" s="160"/>
      <c r="F39" s="154">
        <f t="shared" si="8"/>
        <v>0</v>
      </c>
      <c r="G39" s="155"/>
      <c r="H39" s="159"/>
      <c r="I39" s="160"/>
      <c r="J39" s="21"/>
      <c r="K39" s="21"/>
      <c r="L39" s="21"/>
      <c r="M39" s="21"/>
    </row>
    <row r="40" spans="1:16" ht="40.5" x14ac:dyDescent="0.25">
      <c r="A40" s="79" t="s">
        <v>238</v>
      </c>
      <c r="B40" s="159"/>
      <c r="C40" s="160"/>
      <c r="D40" s="159"/>
      <c r="E40" s="160"/>
      <c r="F40" s="154">
        <f t="shared" ref="F40:F41" si="9">SUM(B40:E40)</f>
        <v>0</v>
      </c>
      <c r="G40" s="155"/>
      <c r="H40" s="159"/>
      <c r="I40" s="160"/>
      <c r="J40" s="21"/>
      <c r="K40" s="21"/>
      <c r="L40" s="21"/>
      <c r="M40" s="21"/>
    </row>
    <row r="41" spans="1:16" x14ac:dyDescent="0.25">
      <c r="A41" s="40" t="s">
        <v>156</v>
      </c>
      <c r="B41" s="154">
        <f>SUM(B28:C40)</f>
        <v>0</v>
      </c>
      <c r="C41" s="155"/>
      <c r="D41" s="154">
        <f>SUM(D28:E40)</f>
        <v>0</v>
      </c>
      <c r="E41" s="155"/>
      <c r="F41" s="154">
        <f t="shared" si="9"/>
        <v>0</v>
      </c>
      <c r="G41" s="155"/>
      <c r="H41" s="154">
        <f>SUM(H28:I40)</f>
        <v>0</v>
      </c>
      <c r="I41" s="155"/>
      <c r="J41" s="21"/>
      <c r="K41" s="21"/>
      <c r="L41" s="21"/>
      <c r="M41" s="21"/>
      <c r="O41" s="49">
        <f>F41</f>
        <v>0</v>
      </c>
      <c r="P41" s="49">
        <f>H41</f>
        <v>0</v>
      </c>
    </row>
  </sheetData>
  <sheetProtection algorithmName="SHA-512" hashValue="hLW97q6SLmS/ZN+Dw1evYuAWs3s0ZI4EG7mwTjvU4LNzMoJHnE2NJdu3IZg+TL4OKUdmZ87YMe58V1I7/OI/7w==" saltValue="MdKbz2O43tSDiOGr9nlkYQ==" spinCount="100000" sheet="1" objects="1" scenarios="1"/>
  <mergeCells count="157">
    <mergeCell ref="L9:M9"/>
    <mergeCell ref="L10:M10"/>
    <mergeCell ref="C1:D1"/>
    <mergeCell ref="B2:G2"/>
    <mergeCell ref="A4:M4"/>
    <mergeCell ref="A7:M7"/>
    <mergeCell ref="A8:M8"/>
    <mergeCell ref="B9:C9"/>
    <mergeCell ref="D9:E9"/>
    <mergeCell ref="F9:G9"/>
    <mergeCell ref="H9:I9"/>
    <mergeCell ref="J9:K9"/>
    <mergeCell ref="B11:C11"/>
    <mergeCell ref="D11:E11"/>
    <mergeCell ref="F11:G11"/>
    <mergeCell ref="H11:I11"/>
    <mergeCell ref="J11:K11"/>
    <mergeCell ref="L11:M11"/>
    <mergeCell ref="B10:C10"/>
    <mergeCell ref="D10:E10"/>
    <mergeCell ref="F10:G10"/>
    <mergeCell ref="H10:I10"/>
    <mergeCell ref="J10:K10"/>
    <mergeCell ref="B13:C13"/>
    <mergeCell ref="D13:E13"/>
    <mergeCell ref="F13:G13"/>
    <mergeCell ref="H13:I13"/>
    <mergeCell ref="J13:K13"/>
    <mergeCell ref="L13:M13"/>
    <mergeCell ref="B12:C12"/>
    <mergeCell ref="D12:E12"/>
    <mergeCell ref="F12:G12"/>
    <mergeCell ref="H12:I12"/>
    <mergeCell ref="J12:K12"/>
    <mergeCell ref="L12:M12"/>
    <mergeCell ref="B15:C15"/>
    <mergeCell ref="D15:E15"/>
    <mergeCell ref="F15:G15"/>
    <mergeCell ref="H15:I15"/>
    <mergeCell ref="J15:K15"/>
    <mergeCell ref="L15:M15"/>
    <mergeCell ref="B14:C14"/>
    <mergeCell ref="D14:E14"/>
    <mergeCell ref="F14:G14"/>
    <mergeCell ref="H14:I14"/>
    <mergeCell ref="J14:K14"/>
    <mergeCell ref="L14:M14"/>
    <mergeCell ref="B17:C17"/>
    <mergeCell ref="D17:E17"/>
    <mergeCell ref="F17:G17"/>
    <mergeCell ref="H17:I17"/>
    <mergeCell ref="J17:K17"/>
    <mergeCell ref="L17:M17"/>
    <mergeCell ref="B16:C16"/>
    <mergeCell ref="D16:E16"/>
    <mergeCell ref="F16:G16"/>
    <mergeCell ref="H16:I16"/>
    <mergeCell ref="J16:K16"/>
    <mergeCell ref="L16:M16"/>
    <mergeCell ref="B19:C19"/>
    <mergeCell ref="D19:E19"/>
    <mergeCell ref="F19:G19"/>
    <mergeCell ref="H19:I19"/>
    <mergeCell ref="J19:K19"/>
    <mergeCell ref="L19:M19"/>
    <mergeCell ref="B18:C18"/>
    <mergeCell ref="D18:E18"/>
    <mergeCell ref="F18:G18"/>
    <mergeCell ref="H18:I18"/>
    <mergeCell ref="J18:K18"/>
    <mergeCell ref="L18:M18"/>
    <mergeCell ref="L21:M21"/>
    <mergeCell ref="H22:I22"/>
    <mergeCell ref="J22:K22"/>
    <mergeCell ref="L22:M22"/>
    <mergeCell ref="B20:C20"/>
    <mergeCell ref="D20:E20"/>
    <mergeCell ref="F20:G20"/>
    <mergeCell ref="H20:I20"/>
    <mergeCell ref="J20:K20"/>
    <mergeCell ref="L20:M20"/>
    <mergeCell ref="B29:C29"/>
    <mergeCell ref="D29:E29"/>
    <mergeCell ref="F29:G29"/>
    <mergeCell ref="H29:I29"/>
    <mergeCell ref="B21:C21"/>
    <mergeCell ref="D21:E21"/>
    <mergeCell ref="F21:G21"/>
    <mergeCell ref="H21:I21"/>
    <mergeCell ref="J21:K21"/>
    <mergeCell ref="B28:C28"/>
    <mergeCell ref="D28:E28"/>
    <mergeCell ref="F28:G28"/>
    <mergeCell ref="H28:I28"/>
    <mergeCell ref="A25:M25"/>
    <mergeCell ref="A26:M26"/>
    <mergeCell ref="B27:C27"/>
    <mergeCell ref="D27:E27"/>
    <mergeCell ref="F27:G27"/>
    <mergeCell ref="H27:I27"/>
    <mergeCell ref="J23:K23"/>
    <mergeCell ref="L23:M23"/>
    <mergeCell ref="B22:C22"/>
    <mergeCell ref="D22:E22"/>
    <mergeCell ref="F22:G22"/>
    <mergeCell ref="B38:C38"/>
    <mergeCell ref="D38:E38"/>
    <mergeCell ref="F38:G38"/>
    <mergeCell ref="H38:I38"/>
    <mergeCell ref="B36:C36"/>
    <mergeCell ref="D36:E36"/>
    <mergeCell ref="F36:G36"/>
    <mergeCell ref="H36:I36"/>
    <mergeCell ref="B37:C37"/>
    <mergeCell ref="D37:E37"/>
    <mergeCell ref="F37:G37"/>
    <mergeCell ref="H37:I37"/>
    <mergeCell ref="B34:C34"/>
    <mergeCell ref="D34:E34"/>
    <mergeCell ref="F34:G34"/>
    <mergeCell ref="H34:I34"/>
    <mergeCell ref="B33:C33"/>
    <mergeCell ref="D33:E33"/>
    <mergeCell ref="F33:G33"/>
    <mergeCell ref="H33:I33"/>
    <mergeCell ref="B30:C30"/>
    <mergeCell ref="D30:E30"/>
    <mergeCell ref="F30:G30"/>
    <mergeCell ref="H30:I30"/>
    <mergeCell ref="B31:C31"/>
    <mergeCell ref="D31:E31"/>
    <mergeCell ref="F31:G31"/>
    <mergeCell ref="H31:I31"/>
    <mergeCell ref="B41:C41"/>
    <mergeCell ref="D41:E41"/>
    <mergeCell ref="F41:G41"/>
    <mergeCell ref="H41:I41"/>
    <mergeCell ref="B40:C40"/>
    <mergeCell ref="D40:E40"/>
    <mergeCell ref="F40:G40"/>
    <mergeCell ref="H40:I40"/>
    <mergeCell ref="B23:C23"/>
    <mergeCell ref="D23:E23"/>
    <mergeCell ref="F23:G23"/>
    <mergeCell ref="H23:I23"/>
    <mergeCell ref="B39:C39"/>
    <mergeCell ref="D39:E39"/>
    <mergeCell ref="F39:G39"/>
    <mergeCell ref="H39:I39"/>
    <mergeCell ref="B35:C35"/>
    <mergeCell ref="D35:E35"/>
    <mergeCell ref="F35:G35"/>
    <mergeCell ref="H35:I35"/>
    <mergeCell ref="B32:C32"/>
    <mergeCell ref="D32:E32"/>
    <mergeCell ref="F32:G32"/>
    <mergeCell ref="H32:I32"/>
  </mergeCells>
  <pageMargins left="0.45" right="0.45" top="0.5" bottom="0.2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D17C7-36A2-40FE-868F-8FB53776A5D4}">
  <dimension ref="A1:AC37"/>
  <sheetViews>
    <sheetView workbookViewId="0">
      <selection activeCell="A10" sqref="A10"/>
    </sheetView>
  </sheetViews>
  <sheetFormatPr defaultRowHeight="15" x14ac:dyDescent="0.25"/>
  <cols>
    <col min="3" max="12" width="7.42578125" customWidth="1"/>
    <col min="14" max="16" width="0" hidden="1" customWidth="1"/>
  </cols>
  <sheetData>
    <row r="1" spans="1:29" s="1" customFormat="1" ht="14.25" x14ac:dyDescent="0.2">
      <c r="A1" s="32" t="s">
        <v>159</v>
      </c>
      <c r="B1" s="22" t="str">
        <f>'CG Fin Report'!A11</f>
        <v>ORG</v>
      </c>
      <c r="C1" s="147" t="str">
        <f>IF('CG Fin Report'!B11="", "", 'CG Fin Report'!B11)</f>
        <v/>
      </c>
      <c r="D1" s="147"/>
      <c r="E1" s="32"/>
      <c r="F1" s="32"/>
      <c r="G1" s="32"/>
      <c r="J1" s="24"/>
      <c r="L1" s="3" t="s">
        <v>301</v>
      </c>
      <c r="N1" s="2"/>
      <c r="O1" s="2"/>
      <c r="P1" s="2"/>
      <c r="Q1" s="2"/>
      <c r="R1" s="2"/>
      <c r="S1" s="2"/>
      <c r="T1" s="2"/>
      <c r="U1" s="2"/>
      <c r="V1" s="2"/>
      <c r="W1" s="2"/>
      <c r="X1" s="2"/>
      <c r="Y1" s="2"/>
      <c r="Z1" s="2"/>
      <c r="AA1" s="2"/>
      <c r="AB1" s="2"/>
      <c r="AC1" s="2"/>
    </row>
    <row r="2" spans="1:29" s="1" customFormat="1" ht="14.25" x14ac:dyDescent="0.2">
      <c r="A2" s="32" t="s">
        <v>160</v>
      </c>
      <c r="B2" s="148" t="str">
        <f>IF('CG Fin Report'!D11="", "", 'CG Fin Report'!D11)</f>
        <v/>
      </c>
      <c r="C2" s="148"/>
      <c r="D2" s="148"/>
      <c r="E2" s="148"/>
      <c r="F2" s="148"/>
      <c r="G2" s="148"/>
      <c r="L2" s="3" t="str">
        <f>'CG Fin Report'!J2</f>
        <v>Rev 10/26</v>
      </c>
      <c r="M2" s="2"/>
      <c r="N2" s="2"/>
      <c r="O2" s="2"/>
      <c r="P2" s="2"/>
      <c r="Q2" s="2"/>
      <c r="R2" s="2"/>
      <c r="S2" s="2"/>
      <c r="T2" s="2"/>
      <c r="U2" s="2"/>
      <c r="V2" s="2"/>
      <c r="W2" s="2"/>
      <c r="X2" s="2"/>
      <c r="Y2" s="2"/>
      <c r="Z2" s="2"/>
      <c r="AA2" s="2"/>
      <c r="AB2" s="2"/>
      <c r="AC2" s="2"/>
    </row>
    <row r="3" spans="1:29" s="1" customFormat="1" ht="14.25" x14ac:dyDescent="0.2">
      <c r="L3" s="2"/>
      <c r="M3" s="2"/>
      <c r="N3" s="2"/>
      <c r="O3" s="2"/>
      <c r="P3" s="2"/>
      <c r="Q3" s="2"/>
      <c r="R3" s="2"/>
      <c r="S3" s="2"/>
      <c r="T3" s="2"/>
      <c r="U3" s="2"/>
      <c r="V3" s="2"/>
      <c r="W3" s="2"/>
      <c r="X3" s="2"/>
      <c r="Y3" s="2"/>
      <c r="Z3" s="2"/>
      <c r="AA3" s="2"/>
      <c r="AB3" s="2"/>
      <c r="AC3" s="2"/>
    </row>
    <row r="4" spans="1:29" s="1" customFormat="1" ht="15.75" x14ac:dyDescent="0.25">
      <c r="A4" s="83" t="s">
        <v>300</v>
      </c>
      <c r="B4" s="83"/>
      <c r="C4" s="83"/>
      <c r="D4" s="83"/>
      <c r="E4" s="83"/>
      <c r="F4" s="83"/>
      <c r="G4" s="83"/>
      <c r="H4" s="83"/>
      <c r="I4" s="83"/>
      <c r="J4" s="83"/>
      <c r="K4" s="171"/>
      <c r="L4" s="171"/>
      <c r="M4" s="2"/>
      <c r="N4" s="2"/>
      <c r="O4" s="2"/>
      <c r="P4" s="2"/>
      <c r="Q4" s="2"/>
      <c r="R4" s="2"/>
      <c r="S4" s="2"/>
      <c r="T4" s="2"/>
      <c r="U4" s="2"/>
      <c r="V4" s="2"/>
      <c r="W4" s="2"/>
      <c r="X4" s="2"/>
      <c r="Y4" s="2"/>
      <c r="Z4" s="2"/>
      <c r="AA4" s="2"/>
      <c r="AB4" s="2"/>
      <c r="AC4" s="2"/>
    </row>
    <row r="5" spans="1:29" s="1" customFormat="1" ht="15.75" x14ac:dyDescent="0.25">
      <c r="A5" s="80"/>
      <c r="B5" s="1" t="s">
        <v>388</v>
      </c>
      <c r="C5" s="60"/>
      <c r="D5" s="60"/>
      <c r="E5" s="60"/>
      <c r="F5" s="60"/>
      <c r="G5" s="60"/>
      <c r="H5" s="60"/>
      <c r="I5" s="60"/>
      <c r="J5" s="60"/>
      <c r="K5"/>
      <c r="L5"/>
      <c r="M5" s="2"/>
      <c r="N5" s="2"/>
      <c r="O5" s="2"/>
      <c r="P5" s="2"/>
      <c r="Q5" s="2"/>
      <c r="R5" s="2"/>
      <c r="S5" s="2"/>
      <c r="T5" s="2"/>
      <c r="U5" s="2"/>
      <c r="V5" s="2"/>
      <c r="W5" s="2"/>
      <c r="X5" s="2"/>
      <c r="Y5" s="2"/>
      <c r="Z5" s="2"/>
      <c r="AA5" s="2"/>
      <c r="AB5" s="2"/>
      <c r="AC5" s="2"/>
    </row>
    <row r="6" spans="1:29" ht="7.5" customHeight="1" x14ac:dyDescent="0.25"/>
    <row r="7" spans="1:29" s="1" customFormat="1" x14ac:dyDescent="0.25">
      <c r="A7" s="92" t="s">
        <v>302</v>
      </c>
      <c r="B7" s="93"/>
      <c r="C7" s="93"/>
      <c r="D7" s="93"/>
      <c r="E7" s="93"/>
      <c r="F7" s="93"/>
      <c r="G7" s="93"/>
      <c r="H7" s="93"/>
      <c r="I7" s="93"/>
      <c r="J7" s="93"/>
      <c r="K7" s="171"/>
      <c r="L7" s="171"/>
      <c r="M7" s="2"/>
      <c r="N7" s="2"/>
      <c r="O7" s="2"/>
      <c r="P7" s="2"/>
      <c r="Q7" s="2"/>
      <c r="R7" s="2"/>
      <c r="S7" s="2"/>
      <c r="T7" s="2"/>
      <c r="U7" s="2"/>
      <c r="V7" s="2"/>
      <c r="W7" s="2"/>
      <c r="X7" s="2"/>
      <c r="Y7" s="2"/>
      <c r="Z7" s="2"/>
      <c r="AA7" s="2"/>
      <c r="AB7" s="2"/>
      <c r="AC7" s="2"/>
    </row>
    <row r="8" spans="1:29" s="1" customFormat="1" ht="65.25" customHeight="1" x14ac:dyDescent="0.25">
      <c r="A8" s="94" t="s">
        <v>303</v>
      </c>
      <c r="B8" s="94"/>
      <c r="C8" s="94"/>
      <c r="D8" s="94"/>
      <c r="E8" s="94"/>
      <c r="F8" s="94"/>
      <c r="G8" s="94"/>
      <c r="H8" s="94"/>
      <c r="I8" s="94"/>
      <c r="J8" s="94"/>
      <c r="K8" s="161"/>
      <c r="L8" s="161"/>
      <c r="M8" s="2"/>
      <c r="N8" s="2"/>
      <c r="O8" s="2"/>
      <c r="P8" s="2"/>
      <c r="Q8" s="2"/>
      <c r="R8" s="2"/>
      <c r="S8" s="2"/>
      <c r="T8" s="2"/>
      <c r="U8" s="2"/>
      <c r="V8" s="2"/>
      <c r="W8" s="2"/>
      <c r="X8" s="2"/>
      <c r="Y8" s="2"/>
      <c r="Z8" s="2"/>
      <c r="AA8" s="2"/>
      <c r="AB8" s="2"/>
      <c r="AC8" s="2"/>
    </row>
    <row r="9" spans="1:29" ht="34.5" customHeight="1" x14ac:dyDescent="0.25">
      <c r="A9" s="23" t="s">
        <v>293</v>
      </c>
      <c r="B9" s="53" t="s">
        <v>294</v>
      </c>
      <c r="C9" s="172" t="s">
        <v>144</v>
      </c>
      <c r="D9" s="172"/>
      <c r="E9" s="172" t="s">
        <v>237</v>
      </c>
      <c r="F9" s="172"/>
      <c r="G9" s="172" t="s">
        <v>269</v>
      </c>
      <c r="H9" s="172"/>
      <c r="I9" s="172" t="s">
        <v>295</v>
      </c>
      <c r="J9" s="172"/>
      <c r="K9" s="172" t="s">
        <v>296</v>
      </c>
      <c r="L9" s="172"/>
    </row>
    <row r="10" spans="1:29" x14ac:dyDescent="0.25">
      <c r="A10" s="50"/>
      <c r="B10" s="56"/>
      <c r="C10" s="158"/>
      <c r="D10" s="160"/>
      <c r="E10" s="158"/>
      <c r="F10" s="160"/>
      <c r="G10" s="153">
        <f>SUM(C10:F10)</f>
        <v>0</v>
      </c>
      <c r="H10" s="155"/>
      <c r="I10" s="158"/>
      <c r="J10" s="160"/>
      <c r="K10" s="158"/>
      <c r="L10" s="160"/>
    </row>
    <row r="11" spans="1:29" x14ac:dyDescent="0.25">
      <c r="A11" s="50"/>
      <c r="B11" s="56"/>
      <c r="C11" s="158"/>
      <c r="D11" s="160"/>
      <c r="E11" s="158"/>
      <c r="F11" s="160"/>
      <c r="G11" s="153">
        <f t="shared" ref="G11:G16" si="0">SUM(C11:F11)</f>
        <v>0</v>
      </c>
      <c r="H11" s="155"/>
      <c r="I11" s="158"/>
      <c r="J11" s="160"/>
      <c r="K11" s="158"/>
      <c r="L11" s="160"/>
    </row>
    <row r="12" spans="1:29" x14ac:dyDescent="0.25">
      <c r="A12" s="50"/>
      <c r="B12" s="56"/>
      <c r="C12" s="158"/>
      <c r="D12" s="160"/>
      <c r="E12" s="158"/>
      <c r="F12" s="160"/>
      <c r="G12" s="153">
        <f t="shared" si="0"/>
        <v>0</v>
      </c>
      <c r="H12" s="155"/>
      <c r="I12" s="158"/>
      <c r="J12" s="160"/>
      <c r="K12" s="158"/>
      <c r="L12" s="160"/>
    </row>
    <row r="13" spans="1:29" x14ac:dyDescent="0.25">
      <c r="A13" s="50"/>
      <c r="B13" s="56"/>
      <c r="C13" s="158"/>
      <c r="D13" s="160"/>
      <c r="E13" s="158"/>
      <c r="F13" s="160"/>
      <c r="G13" s="153">
        <f t="shared" si="0"/>
        <v>0</v>
      </c>
      <c r="H13" s="155"/>
      <c r="I13" s="158"/>
      <c r="J13" s="160"/>
      <c r="K13" s="158"/>
      <c r="L13" s="160"/>
    </row>
    <row r="14" spans="1:29" x14ac:dyDescent="0.25">
      <c r="A14" s="50"/>
      <c r="B14" s="56"/>
      <c r="C14" s="158"/>
      <c r="D14" s="160"/>
      <c r="E14" s="158"/>
      <c r="F14" s="160"/>
      <c r="G14" s="153">
        <f t="shared" si="0"/>
        <v>0</v>
      </c>
      <c r="H14" s="155"/>
      <c r="I14" s="158"/>
      <c r="J14" s="160"/>
      <c r="K14" s="158"/>
      <c r="L14" s="160"/>
    </row>
    <row r="15" spans="1:29" x14ac:dyDescent="0.25">
      <c r="A15" s="50"/>
      <c r="B15" s="56"/>
      <c r="C15" s="158"/>
      <c r="D15" s="160"/>
      <c r="E15" s="158"/>
      <c r="F15" s="160"/>
      <c r="G15" s="153">
        <f t="shared" si="0"/>
        <v>0</v>
      </c>
      <c r="H15" s="155"/>
      <c r="I15" s="158"/>
      <c r="J15" s="160"/>
      <c r="K15" s="158"/>
      <c r="L15" s="160"/>
    </row>
    <row r="16" spans="1:29" x14ac:dyDescent="0.25">
      <c r="A16" s="50"/>
      <c r="B16" s="56"/>
      <c r="C16" s="158"/>
      <c r="D16" s="160"/>
      <c r="E16" s="158"/>
      <c r="F16" s="160"/>
      <c r="G16" s="153">
        <f t="shared" si="0"/>
        <v>0</v>
      </c>
      <c r="H16" s="155"/>
      <c r="I16" s="158"/>
      <c r="J16" s="160"/>
      <c r="K16" s="158"/>
      <c r="L16" s="160"/>
    </row>
    <row r="17" spans="1:29" x14ac:dyDescent="0.25">
      <c r="A17" s="50"/>
      <c r="B17" s="56"/>
      <c r="C17" s="158"/>
      <c r="D17" s="160"/>
      <c r="E17" s="158"/>
      <c r="F17" s="160"/>
      <c r="G17" s="153">
        <f t="shared" ref="G17:G19" si="1">SUM(C17:F17)</f>
        <v>0</v>
      </c>
      <c r="H17" s="155"/>
      <c r="I17" s="158"/>
      <c r="J17" s="160"/>
      <c r="K17" s="158"/>
      <c r="L17" s="160"/>
    </row>
    <row r="18" spans="1:29" x14ac:dyDescent="0.25">
      <c r="A18" s="50"/>
      <c r="B18" s="56"/>
      <c r="C18" s="158"/>
      <c r="D18" s="160"/>
      <c r="E18" s="158"/>
      <c r="F18" s="160"/>
      <c r="G18" s="153">
        <f t="shared" si="1"/>
        <v>0</v>
      </c>
      <c r="H18" s="155"/>
      <c r="I18" s="158"/>
      <c r="J18" s="160"/>
      <c r="K18" s="158"/>
      <c r="L18" s="160"/>
    </row>
    <row r="19" spans="1:29" x14ac:dyDescent="0.25">
      <c r="A19" s="50"/>
      <c r="B19" s="56"/>
      <c r="C19" s="158"/>
      <c r="D19" s="160"/>
      <c r="E19" s="158"/>
      <c r="F19" s="160"/>
      <c r="G19" s="153">
        <f t="shared" si="1"/>
        <v>0</v>
      </c>
      <c r="H19" s="155"/>
      <c r="I19" s="158"/>
      <c r="J19" s="160"/>
      <c r="K19" s="158"/>
      <c r="L19" s="160"/>
    </row>
    <row r="20" spans="1:29" x14ac:dyDescent="0.25">
      <c r="A20" s="208" t="s">
        <v>238</v>
      </c>
      <c r="B20" s="209"/>
      <c r="C20" s="158"/>
      <c r="D20" s="160"/>
      <c r="E20" s="158"/>
      <c r="F20" s="160"/>
      <c r="G20" s="153">
        <f t="shared" ref="G20" si="2">SUM(C20:F20)</f>
        <v>0</v>
      </c>
      <c r="H20" s="155"/>
      <c r="I20" s="158"/>
      <c r="J20" s="160"/>
      <c r="K20" s="158"/>
      <c r="L20" s="160"/>
    </row>
    <row r="21" spans="1:29" x14ac:dyDescent="0.25">
      <c r="A21" s="200" t="s">
        <v>156</v>
      </c>
      <c r="B21" s="201"/>
      <c r="C21" s="153">
        <f>SUM(C10:D20)</f>
        <v>0</v>
      </c>
      <c r="D21" s="155"/>
      <c r="E21" s="153">
        <f>SUM(E10:F20)</f>
        <v>0</v>
      </c>
      <c r="F21" s="155"/>
      <c r="G21" s="153">
        <f t="shared" ref="G21" si="3">SUM(C21:F21)</f>
        <v>0</v>
      </c>
      <c r="H21" s="155"/>
      <c r="I21" s="153">
        <f>SUM(I10:J20)</f>
        <v>0</v>
      </c>
      <c r="J21" s="155"/>
      <c r="K21" s="153">
        <f>SUM(K10:L20)</f>
        <v>0</v>
      </c>
      <c r="L21" s="155"/>
      <c r="N21" s="49">
        <f>G21</f>
        <v>0</v>
      </c>
      <c r="O21" s="49">
        <f>I21</f>
        <v>0</v>
      </c>
      <c r="P21" s="49">
        <f>K21</f>
        <v>0</v>
      </c>
    </row>
    <row r="22" spans="1:29" ht="6" customHeight="1" x14ac:dyDescent="0.25"/>
    <row r="23" spans="1:29" s="1" customFormat="1" x14ac:dyDescent="0.25">
      <c r="A23" s="92" t="s">
        <v>304</v>
      </c>
      <c r="B23" s="93"/>
      <c r="C23" s="93"/>
      <c r="D23" s="93"/>
      <c r="E23" s="93"/>
      <c r="F23" s="93"/>
      <c r="G23" s="93"/>
      <c r="H23" s="93"/>
      <c r="I23" s="93"/>
      <c r="J23" s="93"/>
      <c r="K23" s="171"/>
      <c r="L23" s="171"/>
      <c r="M23" s="2"/>
      <c r="N23" s="2"/>
      <c r="O23" s="2"/>
      <c r="P23" s="2"/>
      <c r="Q23" s="2"/>
      <c r="R23" s="2"/>
      <c r="S23" s="2"/>
      <c r="T23" s="2"/>
      <c r="U23" s="2"/>
      <c r="V23" s="2"/>
      <c r="W23" s="2"/>
      <c r="X23" s="2"/>
      <c r="Y23" s="2"/>
      <c r="Z23" s="2"/>
      <c r="AA23" s="2"/>
      <c r="AB23" s="2"/>
      <c r="AC23" s="2"/>
    </row>
    <row r="24" spans="1:29" s="1" customFormat="1" ht="52.5" customHeight="1" x14ac:dyDescent="0.25">
      <c r="A24" s="94" t="s">
        <v>306</v>
      </c>
      <c r="B24" s="94"/>
      <c r="C24" s="94"/>
      <c r="D24" s="94"/>
      <c r="E24" s="94"/>
      <c r="F24" s="94"/>
      <c r="G24" s="94"/>
      <c r="H24" s="94"/>
      <c r="I24" s="94"/>
      <c r="J24" s="94"/>
      <c r="K24" s="161"/>
      <c r="L24" s="161"/>
      <c r="M24" s="2"/>
      <c r="N24" s="2"/>
      <c r="O24" s="2"/>
      <c r="P24" s="2"/>
      <c r="Q24" s="2"/>
      <c r="R24" s="2"/>
      <c r="S24" s="2"/>
      <c r="T24" s="2"/>
      <c r="U24" s="2"/>
      <c r="V24" s="2"/>
      <c r="W24" s="2"/>
      <c r="X24" s="2"/>
      <c r="Y24" s="2"/>
      <c r="Z24" s="2"/>
      <c r="AA24" s="2"/>
      <c r="AB24" s="2"/>
      <c r="AC24" s="2"/>
    </row>
    <row r="25" spans="1:29" ht="34.5" customHeight="1" x14ac:dyDescent="0.25">
      <c r="A25" s="23" t="s">
        <v>293</v>
      </c>
      <c r="B25" s="53" t="s">
        <v>294</v>
      </c>
      <c r="C25" s="172" t="s">
        <v>247</v>
      </c>
      <c r="D25" s="172"/>
      <c r="E25" s="210" t="s">
        <v>307</v>
      </c>
      <c r="F25" s="210"/>
      <c r="G25" s="172" t="s">
        <v>156</v>
      </c>
      <c r="H25" s="172"/>
      <c r="I25" s="21"/>
      <c r="J25" s="21"/>
      <c r="K25" s="21"/>
      <c r="L25" s="21"/>
    </row>
    <row r="26" spans="1:29" x14ac:dyDescent="0.25">
      <c r="A26" s="55" t="str">
        <f>IF(A10="", "", A10)</f>
        <v/>
      </c>
      <c r="B26" s="55" t="str">
        <f>IF(B10="", "", B10)</f>
        <v/>
      </c>
      <c r="C26" s="158"/>
      <c r="D26" s="160"/>
      <c r="E26" s="158"/>
      <c r="F26" s="160"/>
      <c r="G26" s="153">
        <f>SUM(C26:F26)</f>
        <v>0</v>
      </c>
      <c r="H26" s="155"/>
      <c r="I26" s="21"/>
      <c r="J26" s="21"/>
      <c r="K26" s="21"/>
      <c r="L26" s="21"/>
    </row>
    <row r="27" spans="1:29" x14ac:dyDescent="0.25">
      <c r="A27" s="55" t="str">
        <f t="shared" ref="A27:B27" si="4">IF(A11="", "", A11)</f>
        <v/>
      </c>
      <c r="B27" s="55" t="str">
        <f t="shared" si="4"/>
        <v/>
      </c>
      <c r="C27" s="158"/>
      <c r="D27" s="160"/>
      <c r="E27" s="158"/>
      <c r="F27" s="160"/>
      <c r="G27" s="153">
        <f t="shared" ref="G27:G37" si="5">SUM(C27:F27)</f>
        <v>0</v>
      </c>
      <c r="H27" s="155"/>
      <c r="I27" s="21"/>
      <c r="J27" s="21"/>
      <c r="K27" s="21"/>
      <c r="L27" s="21"/>
    </row>
    <row r="28" spans="1:29" x14ac:dyDescent="0.25">
      <c r="A28" s="55" t="str">
        <f t="shared" ref="A28:B28" si="6">IF(A12="", "", A12)</f>
        <v/>
      </c>
      <c r="B28" s="55" t="str">
        <f t="shared" si="6"/>
        <v/>
      </c>
      <c r="C28" s="158"/>
      <c r="D28" s="160"/>
      <c r="E28" s="158"/>
      <c r="F28" s="160"/>
      <c r="G28" s="153">
        <f t="shared" si="5"/>
        <v>0</v>
      </c>
      <c r="H28" s="155"/>
      <c r="I28" s="21"/>
      <c r="J28" s="21"/>
      <c r="K28" s="21"/>
      <c r="L28" s="21"/>
    </row>
    <row r="29" spans="1:29" x14ac:dyDescent="0.25">
      <c r="A29" s="55" t="str">
        <f t="shared" ref="A29:B29" si="7">IF(A13="", "", A13)</f>
        <v/>
      </c>
      <c r="B29" s="55" t="str">
        <f t="shared" si="7"/>
        <v/>
      </c>
      <c r="C29" s="158"/>
      <c r="D29" s="160"/>
      <c r="E29" s="158"/>
      <c r="F29" s="160"/>
      <c r="G29" s="153">
        <f t="shared" si="5"/>
        <v>0</v>
      </c>
      <c r="H29" s="155"/>
      <c r="I29" s="21"/>
      <c r="J29" s="21"/>
      <c r="K29" s="21"/>
      <c r="L29" s="21"/>
    </row>
    <row r="30" spans="1:29" x14ac:dyDescent="0.25">
      <c r="A30" s="55" t="str">
        <f t="shared" ref="A30:B30" si="8">IF(A14="", "", A14)</f>
        <v/>
      </c>
      <c r="B30" s="55" t="str">
        <f t="shared" si="8"/>
        <v/>
      </c>
      <c r="C30" s="158"/>
      <c r="D30" s="160"/>
      <c r="E30" s="158"/>
      <c r="F30" s="160"/>
      <c r="G30" s="153">
        <f t="shared" si="5"/>
        <v>0</v>
      </c>
      <c r="H30" s="155"/>
      <c r="I30" s="21"/>
      <c r="J30" s="21"/>
      <c r="K30" s="21"/>
      <c r="L30" s="21"/>
    </row>
    <row r="31" spans="1:29" x14ac:dyDescent="0.25">
      <c r="A31" s="55" t="str">
        <f t="shared" ref="A31:B31" si="9">IF(A15="", "", A15)</f>
        <v/>
      </c>
      <c r="B31" s="55" t="str">
        <f t="shared" si="9"/>
        <v/>
      </c>
      <c r="C31" s="158"/>
      <c r="D31" s="160"/>
      <c r="E31" s="158"/>
      <c r="F31" s="160"/>
      <c r="G31" s="153">
        <f t="shared" si="5"/>
        <v>0</v>
      </c>
      <c r="H31" s="155"/>
      <c r="I31" s="21"/>
      <c r="J31" s="21"/>
      <c r="K31" s="21"/>
      <c r="L31" s="21"/>
    </row>
    <row r="32" spans="1:29" x14ac:dyDescent="0.25">
      <c r="A32" s="55" t="str">
        <f t="shared" ref="A32:B32" si="10">IF(A16="", "", A16)</f>
        <v/>
      </c>
      <c r="B32" s="55" t="str">
        <f t="shared" si="10"/>
        <v/>
      </c>
      <c r="C32" s="158"/>
      <c r="D32" s="160"/>
      <c r="E32" s="158"/>
      <c r="F32" s="160"/>
      <c r="G32" s="153">
        <f t="shared" si="5"/>
        <v>0</v>
      </c>
      <c r="H32" s="155"/>
      <c r="I32" s="21"/>
      <c r="J32" s="21"/>
      <c r="K32" s="21"/>
      <c r="L32" s="21"/>
    </row>
    <row r="33" spans="1:12" x14ac:dyDescent="0.25">
      <c r="A33" s="55" t="str">
        <f t="shared" ref="A33:B33" si="11">IF(A17="", "", A17)</f>
        <v/>
      </c>
      <c r="B33" s="55" t="str">
        <f t="shared" si="11"/>
        <v/>
      </c>
      <c r="C33" s="158"/>
      <c r="D33" s="160"/>
      <c r="E33" s="158"/>
      <c r="F33" s="160"/>
      <c r="G33" s="153">
        <f t="shared" si="5"/>
        <v>0</v>
      </c>
      <c r="H33" s="155"/>
      <c r="I33" s="21"/>
      <c r="J33" s="21"/>
      <c r="K33" s="21"/>
      <c r="L33" s="21"/>
    </row>
    <row r="34" spans="1:12" x14ac:dyDescent="0.25">
      <c r="A34" s="55" t="str">
        <f t="shared" ref="A34:B34" si="12">IF(A18="", "", A18)</f>
        <v/>
      </c>
      <c r="B34" s="55" t="str">
        <f t="shared" si="12"/>
        <v/>
      </c>
      <c r="C34" s="158"/>
      <c r="D34" s="160"/>
      <c r="E34" s="158"/>
      <c r="F34" s="160"/>
      <c r="G34" s="153">
        <f t="shared" si="5"/>
        <v>0</v>
      </c>
      <c r="H34" s="155"/>
      <c r="I34" s="21"/>
      <c r="J34" s="21"/>
      <c r="K34" s="21"/>
      <c r="L34" s="21"/>
    </row>
    <row r="35" spans="1:12" x14ac:dyDescent="0.25">
      <c r="A35" s="55" t="str">
        <f t="shared" ref="A35:B35" si="13">IF(A19="", "", A19)</f>
        <v/>
      </c>
      <c r="B35" s="55" t="str">
        <f t="shared" si="13"/>
        <v/>
      </c>
      <c r="C35" s="158"/>
      <c r="D35" s="160"/>
      <c r="E35" s="158"/>
      <c r="F35" s="160"/>
      <c r="G35" s="153">
        <f t="shared" si="5"/>
        <v>0</v>
      </c>
      <c r="H35" s="155"/>
      <c r="I35" s="21"/>
      <c r="J35" s="21"/>
      <c r="K35" s="21"/>
      <c r="L35" s="21"/>
    </row>
    <row r="36" spans="1:12" x14ac:dyDescent="0.25">
      <c r="A36" s="164" t="s">
        <v>238</v>
      </c>
      <c r="B36" s="199"/>
      <c r="C36" s="158"/>
      <c r="D36" s="160"/>
      <c r="E36" s="158"/>
      <c r="F36" s="160"/>
      <c r="G36" s="153">
        <f t="shared" si="5"/>
        <v>0</v>
      </c>
      <c r="H36" s="155"/>
      <c r="I36" s="21"/>
      <c r="J36" s="21"/>
      <c r="K36" s="21"/>
      <c r="L36" s="21"/>
    </row>
    <row r="37" spans="1:12" x14ac:dyDescent="0.25">
      <c r="A37" s="200" t="s">
        <v>156</v>
      </c>
      <c r="B37" s="201"/>
      <c r="C37" s="153">
        <f>SUM(C26:D36)</f>
        <v>0</v>
      </c>
      <c r="D37" s="155"/>
      <c r="E37" s="153">
        <f>SUM(E26:F36)</f>
        <v>0</v>
      </c>
      <c r="F37" s="155"/>
      <c r="G37" s="153">
        <f t="shared" si="5"/>
        <v>0</v>
      </c>
      <c r="H37" s="155"/>
      <c r="I37" s="21"/>
      <c r="J37" s="21"/>
      <c r="K37" s="21"/>
      <c r="L37" s="21"/>
    </row>
  </sheetData>
  <sheetProtection algorithmName="SHA-512" hashValue="swEhvB+kJBrlc/roofa7UXjmTYT/b4BnERFqTzOk3HeFBM1uTuL+hd/qJnWfC7sIr3bdwvpvbxquYZspeKqRcQ==" saltValue="uut3UPvKG563D7UEYj7G8Q==" spinCount="100000" sheet="1" objects="1" scenarios="1"/>
  <mergeCells count="115">
    <mergeCell ref="C1:D1"/>
    <mergeCell ref="B2:G2"/>
    <mergeCell ref="A7:L7"/>
    <mergeCell ref="A8:L8"/>
    <mergeCell ref="C9:D9"/>
    <mergeCell ref="E9:F9"/>
    <mergeCell ref="G9:H9"/>
    <mergeCell ref="I9:J9"/>
    <mergeCell ref="K9:L9"/>
    <mergeCell ref="C10:D10"/>
    <mergeCell ref="E10:F10"/>
    <mergeCell ref="G10:H10"/>
    <mergeCell ref="I10:J10"/>
    <mergeCell ref="K10:L10"/>
    <mergeCell ref="C11:D11"/>
    <mergeCell ref="E11:F11"/>
    <mergeCell ref="G11:H11"/>
    <mergeCell ref="I11:J11"/>
    <mergeCell ref="K11:L11"/>
    <mergeCell ref="C12:D12"/>
    <mergeCell ref="E12:F12"/>
    <mergeCell ref="G12:H12"/>
    <mergeCell ref="I12:J12"/>
    <mergeCell ref="K12:L12"/>
    <mergeCell ref="C13:D13"/>
    <mergeCell ref="E13:F13"/>
    <mergeCell ref="G13:H13"/>
    <mergeCell ref="I13:J13"/>
    <mergeCell ref="K13:L13"/>
    <mergeCell ref="C16:D16"/>
    <mergeCell ref="E16:F16"/>
    <mergeCell ref="G16:H16"/>
    <mergeCell ref="I16:J16"/>
    <mergeCell ref="K16:L16"/>
    <mergeCell ref="C14:D14"/>
    <mergeCell ref="E14:F14"/>
    <mergeCell ref="G14:H14"/>
    <mergeCell ref="I14:J14"/>
    <mergeCell ref="K14:L14"/>
    <mergeCell ref="C15:D15"/>
    <mergeCell ref="E15:F15"/>
    <mergeCell ref="G15:H15"/>
    <mergeCell ref="I15:J15"/>
    <mergeCell ref="K15:L15"/>
    <mergeCell ref="I20:J20"/>
    <mergeCell ref="K20:L20"/>
    <mergeCell ref="C21:D21"/>
    <mergeCell ref="E21:F21"/>
    <mergeCell ref="G21:H21"/>
    <mergeCell ref="I21:J21"/>
    <mergeCell ref="K21:L21"/>
    <mergeCell ref="C18:D18"/>
    <mergeCell ref="E18:F18"/>
    <mergeCell ref="G18:H18"/>
    <mergeCell ref="I18:J18"/>
    <mergeCell ref="K18:L18"/>
    <mergeCell ref="C19:D19"/>
    <mergeCell ref="E19:F19"/>
    <mergeCell ref="G19:H19"/>
    <mergeCell ref="I19:J19"/>
    <mergeCell ref="K19:L19"/>
    <mergeCell ref="C25:D25"/>
    <mergeCell ref="E25:F25"/>
    <mergeCell ref="G25:H25"/>
    <mergeCell ref="C26:D26"/>
    <mergeCell ref="E26:F26"/>
    <mergeCell ref="G26:H26"/>
    <mergeCell ref="C20:D20"/>
    <mergeCell ref="E20:F20"/>
    <mergeCell ref="G20:H20"/>
    <mergeCell ref="C29:D29"/>
    <mergeCell ref="E29:F29"/>
    <mergeCell ref="G29:H29"/>
    <mergeCell ref="C30:D30"/>
    <mergeCell ref="E30:F30"/>
    <mergeCell ref="G30:H30"/>
    <mergeCell ref="C27:D27"/>
    <mergeCell ref="E27:F27"/>
    <mergeCell ref="G27:H27"/>
    <mergeCell ref="C28:D28"/>
    <mergeCell ref="E28:F28"/>
    <mergeCell ref="G28:H28"/>
    <mergeCell ref="C34:D34"/>
    <mergeCell ref="E34:F34"/>
    <mergeCell ref="G34:H34"/>
    <mergeCell ref="C31:D31"/>
    <mergeCell ref="E31:F31"/>
    <mergeCell ref="G31:H31"/>
    <mergeCell ref="C32:D32"/>
    <mergeCell ref="E32:F32"/>
    <mergeCell ref="G32:H32"/>
    <mergeCell ref="A37:B37"/>
    <mergeCell ref="G17:H17"/>
    <mergeCell ref="I17:J17"/>
    <mergeCell ref="K17:L17"/>
    <mergeCell ref="A20:B20"/>
    <mergeCell ref="A21:B21"/>
    <mergeCell ref="A36:B36"/>
    <mergeCell ref="A4:L4"/>
    <mergeCell ref="A23:L23"/>
    <mergeCell ref="A24:L24"/>
    <mergeCell ref="C17:D17"/>
    <mergeCell ref="E17:F17"/>
    <mergeCell ref="C37:D37"/>
    <mergeCell ref="E37:F37"/>
    <mergeCell ref="G37:H37"/>
    <mergeCell ref="C35:D35"/>
    <mergeCell ref="E35:F35"/>
    <mergeCell ref="G35:H35"/>
    <mergeCell ref="C36:D36"/>
    <mergeCell ref="E36:F36"/>
    <mergeCell ref="G36:H36"/>
    <mergeCell ref="C33:D33"/>
    <mergeCell ref="E33:F33"/>
    <mergeCell ref="G33:H33"/>
  </mergeCells>
  <dataValidations count="1">
    <dataValidation type="list" allowBlank="1" showInputMessage="1" showErrorMessage="1" sqref="B10:B19" xr:uid="{E4D70EDB-EDE0-4FE7-AD42-561A761F23E8}">
      <formula1>Event_Type</formula1>
    </dataValidation>
  </dataValidations>
  <pageMargins left="0.45" right="0.45"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7B7B4-6F91-4A68-8CFD-5F3C94DA69B7}">
  <dimension ref="A1:AE29"/>
  <sheetViews>
    <sheetView workbookViewId="0">
      <selection activeCell="A8" sqref="A8"/>
    </sheetView>
  </sheetViews>
  <sheetFormatPr defaultRowHeight="15" x14ac:dyDescent="0.25"/>
  <cols>
    <col min="1" max="1" width="8.42578125" customWidth="1"/>
    <col min="3" max="5" width="7.5703125" customWidth="1"/>
    <col min="6" max="6" width="9.5703125" customWidth="1"/>
    <col min="7" max="7" width="9.7109375" customWidth="1"/>
    <col min="8" max="10" width="7.5703125" customWidth="1"/>
    <col min="11" max="11" width="6.7109375" customWidth="1"/>
    <col min="12" max="12" width="7.5703125" customWidth="1"/>
  </cols>
  <sheetData>
    <row r="1" spans="1:31" s="1" customFormat="1" ht="14.25" x14ac:dyDescent="0.2">
      <c r="A1" s="32" t="s">
        <v>159</v>
      </c>
      <c r="B1" s="22" t="str">
        <f>'CG Fin Report'!A11</f>
        <v>ORG</v>
      </c>
      <c r="C1" s="147" t="str">
        <f>IF('CG Fin Report'!B11="", "", 'CG Fin Report'!B11)</f>
        <v/>
      </c>
      <c r="D1" s="147"/>
      <c r="E1" s="32"/>
      <c r="F1" s="32"/>
      <c r="G1" s="32"/>
      <c r="J1" s="24"/>
      <c r="L1" s="3" t="s">
        <v>308</v>
      </c>
      <c r="N1" s="2"/>
      <c r="O1" s="2"/>
      <c r="P1" s="2"/>
      <c r="Q1" s="2"/>
      <c r="R1" s="2"/>
      <c r="S1" s="2"/>
      <c r="T1" s="2"/>
      <c r="U1" s="2"/>
      <c r="V1" s="2"/>
      <c r="W1" s="2"/>
      <c r="X1" s="2"/>
      <c r="Y1" s="2"/>
      <c r="Z1" s="2"/>
      <c r="AA1" s="2"/>
      <c r="AB1" s="2"/>
      <c r="AC1" s="2"/>
      <c r="AD1" s="2"/>
      <c r="AE1" s="2"/>
    </row>
    <row r="2" spans="1:31" s="1" customFormat="1" ht="14.25" x14ac:dyDescent="0.2">
      <c r="A2" s="32" t="s">
        <v>160</v>
      </c>
      <c r="B2" s="148" t="str">
        <f>IF('CG Fin Report'!D11="", "", 'CG Fin Report'!D11)</f>
        <v/>
      </c>
      <c r="C2" s="148"/>
      <c r="D2" s="148"/>
      <c r="E2" s="148"/>
      <c r="F2" s="148"/>
      <c r="G2" s="148"/>
      <c r="L2" s="3" t="str">
        <f>'CG Fin Report'!J2</f>
        <v>Rev 10/26</v>
      </c>
      <c r="M2" s="2"/>
      <c r="N2" s="2"/>
      <c r="O2" s="2"/>
      <c r="P2" s="2"/>
      <c r="Q2" s="2"/>
      <c r="R2" s="2"/>
      <c r="S2" s="2"/>
      <c r="T2" s="2"/>
      <c r="U2" s="2"/>
      <c r="V2" s="2"/>
      <c r="W2" s="2"/>
      <c r="X2" s="2"/>
      <c r="Y2" s="2"/>
      <c r="Z2" s="2"/>
      <c r="AA2" s="2"/>
      <c r="AB2" s="2"/>
      <c r="AC2" s="2"/>
      <c r="AD2" s="2"/>
      <c r="AE2" s="2"/>
    </row>
    <row r="3" spans="1:31" s="1" customFormat="1" ht="15.75" x14ac:dyDescent="0.25">
      <c r="A3" s="83" t="s">
        <v>309</v>
      </c>
      <c r="B3" s="83"/>
      <c r="C3" s="83"/>
      <c r="D3" s="83"/>
      <c r="E3" s="83"/>
      <c r="F3" s="83"/>
      <c r="G3" s="83"/>
      <c r="H3" s="83"/>
      <c r="I3" s="83"/>
      <c r="J3" s="83"/>
      <c r="K3" s="171"/>
      <c r="L3" s="171"/>
      <c r="M3" s="2"/>
      <c r="N3" s="2"/>
      <c r="O3" s="2"/>
      <c r="P3" s="2"/>
      <c r="Q3" s="2"/>
      <c r="R3" s="2"/>
      <c r="S3" s="2"/>
      <c r="T3" s="2"/>
      <c r="U3" s="2"/>
      <c r="V3" s="2"/>
      <c r="W3" s="2"/>
      <c r="X3" s="2"/>
      <c r="Y3" s="2"/>
      <c r="Z3" s="2"/>
      <c r="AA3" s="2"/>
      <c r="AB3" s="2"/>
      <c r="AC3" s="2"/>
      <c r="AD3" s="2"/>
      <c r="AE3" s="2"/>
    </row>
    <row r="4" spans="1:31" s="12" customFormat="1" ht="13.5" x14ac:dyDescent="0.25">
      <c r="A4" s="81"/>
      <c r="B4" s="12" t="s">
        <v>388</v>
      </c>
      <c r="C4" s="66"/>
      <c r="D4" s="66"/>
      <c r="E4" s="66"/>
      <c r="F4" s="66"/>
      <c r="G4" s="66"/>
      <c r="H4" s="66"/>
      <c r="I4" s="66"/>
      <c r="J4" s="66"/>
      <c r="K4" s="82"/>
      <c r="L4" s="82"/>
    </row>
    <row r="5" spans="1:31" s="1" customFormat="1" x14ac:dyDescent="0.25">
      <c r="A5" s="92" t="s">
        <v>310</v>
      </c>
      <c r="B5" s="93"/>
      <c r="C5" s="93"/>
      <c r="D5" s="93"/>
      <c r="E5" s="93"/>
      <c r="F5" s="93"/>
      <c r="G5" s="93"/>
      <c r="H5" s="93"/>
      <c r="I5" s="93"/>
      <c r="J5" s="93"/>
      <c r="K5" s="171"/>
      <c r="L5" s="171"/>
      <c r="M5" s="2"/>
      <c r="N5" s="2"/>
      <c r="O5" s="2"/>
      <c r="P5" s="2"/>
      <c r="Q5" s="2"/>
      <c r="R5" s="2"/>
      <c r="S5" s="2"/>
      <c r="T5" s="2"/>
      <c r="U5" s="2"/>
      <c r="V5" s="2"/>
      <c r="W5" s="2"/>
      <c r="X5" s="2"/>
      <c r="Y5" s="2"/>
      <c r="Z5" s="2"/>
      <c r="AA5" s="2"/>
      <c r="AB5" s="2"/>
      <c r="AC5" s="2"/>
      <c r="AD5" s="2"/>
      <c r="AE5" s="2"/>
    </row>
    <row r="6" spans="1:31" s="1" customFormat="1" ht="52.5" customHeight="1" x14ac:dyDescent="0.25">
      <c r="A6" s="94" t="s">
        <v>311</v>
      </c>
      <c r="B6" s="94"/>
      <c r="C6" s="94"/>
      <c r="D6" s="94"/>
      <c r="E6" s="94"/>
      <c r="F6" s="94"/>
      <c r="G6" s="94"/>
      <c r="H6" s="94"/>
      <c r="I6" s="94"/>
      <c r="J6" s="94"/>
      <c r="K6" s="161"/>
      <c r="L6" s="161"/>
      <c r="M6" s="2"/>
      <c r="N6" s="2"/>
      <c r="O6" s="2"/>
      <c r="P6" s="2"/>
      <c r="Q6" s="2"/>
      <c r="R6" s="2"/>
      <c r="S6" s="2"/>
      <c r="T6" s="2"/>
      <c r="U6" s="2"/>
      <c r="V6" s="2"/>
      <c r="W6" s="2"/>
      <c r="X6" s="2"/>
      <c r="Y6" s="2"/>
      <c r="Z6" s="2"/>
      <c r="AA6" s="2"/>
      <c r="AB6" s="2"/>
      <c r="AC6" s="2"/>
      <c r="AD6" s="2"/>
      <c r="AE6" s="2"/>
    </row>
    <row r="7" spans="1:31" ht="26.25" x14ac:dyDescent="0.25">
      <c r="A7" s="23" t="s">
        <v>161</v>
      </c>
      <c r="B7" s="23" t="s">
        <v>162</v>
      </c>
      <c r="C7" s="172" t="s">
        <v>314</v>
      </c>
      <c r="D7" s="172"/>
      <c r="E7" s="172"/>
      <c r="F7" s="172" t="s">
        <v>312</v>
      </c>
      <c r="G7" s="172"/>
      <c r="H7" s="172" t="s">
        <v>315</v>
      </c>
      <c r="I7" s="172"/>
      <c r="J7" s="172"/>
      <c r="K7" s="172" t="s">
        <v>313</v>
      </c>
      <c r="L7" s="172"/>
    </row>
    <row r="8" spans="1:31" s="18" customFormat="1" ht="30" customHeight="1" x14ac:dyDescent="0.25">
      <c r="A8" s="43"/>
      <c r="B8" s="44"/>
      <c r="C8" s="215"/>
      <c r="D8" s="215"/>
      <c r="E8" s="215"/>
      <c r="F8" s="215"/>
      <c r="G8" s="215"/>
      <c r="H8" s="215"/>
      <c r="I8" s="215"/>
      <c r="J8" s="215"/>
      <c r="K8" s="211"/>
      <c r="L8" s="212"/>
    </row>
    <row r="9" spans="1:31" s="18" customFormat="1" ht="30" customHeight="1" x14ac:dyDescent="0.25">
      <c r="A9" s="43"/>
      <c r="B9" s="44"/>
      <c r="C9" s="215"/>
      <c r="D9" s="215"/>
      <c r="E9" s="215"/>
      <c r="F9" s="215"/>
      <c r="G9" s="215"/>
      <c r="H9" s="215"/>
      <c r="I9" s="215"/>
      <c r="J9" s="215"/>
      <c r="K9" s="211"/>
      <c r="L9" s="212"/>
    </row>
    <row r="10" spans="1:31" s="18" customFormat="1" ht="30" customHeight="1" x14ac:dyDescent="0.25">
      <c r="A10" s="43"/>
      <c r="B10" s="44"/>
      <c r="C10" s="215"/>
      <c r="D10" s="215"/>
      <c r="E10" s="215"/>
      <c r="F10" s="215"/>
      <c r="G10" s="215"/>
      <c r="H10" s="215"/>
      <c r="I10" s="215"/>
      <c r="J10" s="215"/>
      <c r="K10" s="211"/>
      <c r="L10" s="212"/>
    </row>
    <row r="11" spans="1:31" s="18" customFormat="1" ht="30" customHeight="1" x14ac:dyDescent="0.25">
      <c r="A11" s="43"/>
      <c r="B11" s="44"/>
      <c r="C11" s="215"/>
      <c r="D11" s="215"/>
      <c r="E11" s="215"/>
      <c r="F11" s="215"/>
      <c r="G11" s="215"/>
      <c r="H11" s="215"/>
      <c r="I11" s="215"/>
      <c r="J11" s="215"/>
      <c r="K11" s="211"/>
      <c r="L11" s="212"/>
    </row>
    <row r="12" spans="1:31" s="18" customFormat="1" ht="30" customHeight="1" x14ac:dyDescent="0.25">
      <c r="A12" s="43"/>
      <c r="B12" s="44"/>
      <c r="C12" s="215"/>
      <c r="D12" s="215"/>
      <c r="E12" s="215"/>
      <c r="F12" s="215"/>
      <c r="G12" s="215"/>
      <c r="H12" s="215"/>
      <c r="I12" s="215"/>
      <c r="J12" s="215"/>
      <c r="K12" s="211"/>
      <c r="L12" s="212"/>
    </row>
    <row r="13" spans="1:31" s="18" customFormat="1" ht="30" customHeight="1" x14ac:dyDescent="0.25">
      <c r="A13" s="43"/>
      <c r="B13" s="44"/>
      <c r="C13" s="215"/>
      <c r="D13" s="215"/>
      <c r="E13" s="215"/>
      <c r="F13" s="215"/>
      <c r="G13" s="215"/>
      <c r="H13" s="215"/>
      <c r="I13" s="215"/>
      <c r="J13" s="215"/>
      <c r="K13" s="211"/>
      <c r="L13" s="212"/>
    </row>
    <row r="14" spans="1:31" s="18" customFormat="1" ht="30" customHeight="1" x14ac:dyDescent="0.25">
      <c r="A14" s="43"/>
      <c r="B14" s="44"/>
      <c r="C14" s="215"/>
      <c r="D14" s="215"/>
      <c r="E14" s="215"/>
      <c r="F14" s="215"/>
      <c r="G14" s="215"/>
      <c r="H14" s="215"/>
      <c r="I14" s="215"/>
      <c r="J14" s="215"/>
      <c r="K14" s="211"/>
      <c r="L14" s="212"/>
    </row>
    <row r="15" spans="1:31" x14ac:dyDescent="0.25">
      <c r="A15" s="216" t="str">
        <f>IF(K16='(A) Gaming Account Info'!AE106, "", "ALERT: Contributions do not reconcile with Schedule A - please correct")</f>
        <v/>
      </c>
      <c r="B15" s="217"/>
      <c r="C15" s="217"/>
      <c r="D15" s="217"/>
      <c r="E15" s="217"/>
      <c r="F15" s="217"/>
      <c r="G15" s="218"/>
      <c r="H15" s="48"/>
      <c r="I15" s="48"/>
      <c r="J15" s="69" t="s">
        <v>316</v>
      </c>
      <c r="K15" s="211"/>
      <c r="L15" s="212"/>
    </row>
    <row r="16" spans="1:31" x14ac:dyDescent="0.25">
      <c r="A16" s="219" t="str">
        <f>IF(K16='(A) Gaming Account Info'!AE106, "Contributions on Schedule G reconcile with Schedule A", "")</f>
        <v>Contributions on Schedule G reconcile with Schedule A</v>
      </c>
      <c r="B16" s="171"/>
      <c r="C16" s="171"/>
      <c r="D16" s="171"/>
      <c r="E16" s="171"/>
      <c r="F16" s="171"/>
      <c r="G16" s="48"/>
      <c r="H16" s="48"/>
      <c r="I16" s="48"/>
      <c r="J16" s="57" t="s">
        <v>317</v>
      </c>
      <c r="K16" s="213">
        <f>SUM(K8:L15)</f>
        <v>0</v>
      </c>
      <c r="L16" s="214"/>
    </row>
    <row r="17" spans="1:31" ht="6" customHeight="1" x14ac:dyDescent="0.25"/>
    <row r="18" spans="1:31" s="1" customFormat="1" x14ac:dyDescent="0.25">
      <c r="A18" s="92" t="s">
        <v>320</v>
      </c>
      <c r="B18" s="93"/>
      <c r="C18" s="93"/>
      <c r="D18" s="93"/>
      <c r="E18" s="93"/>
      <c r="F18" s="93"/>
      <c r="G18" s="93"/>
      <c r="H18" s="93"/>
      <c r="I18" s="93"/>
      <c r="J18" s="93"/>
      <c r="K18" s="171"/>
      <c r="L18" s="171"/>
      <c r="M18" s="2"/>
      <c r="N18" s="2"/>
      <c r="O18" s="2"/>
      <c r="P18" s="2"/>
      <c r="Q18" s="2"/>
      <c r="R18" s="2"/>
      <c r="S18" s="2"/>
      <c r="T18" s="2"/>
      <c r="U18" s="2"/>
      <c r="V18" s="2"/>
      <c r="W18" s="2"/>
      <c r="X18" s="2"/>
      <c r="Y18" s="2"/>
      <c r="Z18" s="2"/>
      <c r="AA18" s="2"/>
      <c r="AB18" s="2"/>
      <c r="AC18" s="2"/>
      <c r="AD18" s="2"/>
      <c r="AE18" s="2"/>
    </row>
    <row r="19" spans="1:31" s="1" customFormat="1" ht="39" customHeight="1" x14ac:dyDescent="0.25">
      <c r="A19" s="94" t="s">
        <v>321</v>
      </c>
      <c r="B19" s="94"/>
      <c r="C19" s="94"/>
      <c r="D19" s="94"/>
      <c r="E19" s="94"/>
      <c r="F19" s="94"/>
      <c r="G19" s="94"/>
      <c r="H19" s="94"/>
      <c r="I19" s="94"/>
      <c r="J19" s="94"/>
      <c r="K19" s="161"/>
      <c r="L19" s="161"/>
      <c r="M19" s="2"/>
      <c r="N19" s="2"/>
      <c r="O19" s="2"/>
      <c r="P19" s="2"/>
      <c r="Q19" s="2"/>
      <c r="R19" s="2"/>
      <c r="S19" s="2"/>
      <c r="T19" s="2"/>
      <c r="U19" s="2"/>
      <c r="V19" s="2"/>
      <c r="W19" s="2"/>
      <c r="X19" s="2"/>
      <c r="Y19" s="2"/>
      <c r="Z19" s="2"/>
      <c r="AA19" s="2"/>
      <c r="AB19" s="2"/>
      <c r="AC19" s="2"/>
      <c r="AD19" s="2"/>
      <c r="AE19" s="2"/>
    </row>
    <row r="20" spans="1:31" ht="30" x14ac:dyDescent="0.25">
      <c r="A20" s="23" t="s">
        <v>161</v>
      </c>
      <c r="B20" s="23" t="s">
        <v>162</v>
      </c>
      <c r="C20" s="172" t="s">
        <v>319</v>
      </c>
      <c r="D20" s="172"/>
      <c r="E20" s="172"/>
      <c r="F20" s="47" t="s">
        <v>318</v>
      </c>
      <c r="G20" s="47" t="s">
        <v>202</v>
      </c>
      <c r="H20" s="172" t="s">
        <v>315</v>
      </c>
      <c r="I20" s="172"/>
      <c r="J20" s="172"/>
      <c r="K20" s="172" t="s">
        <v>313</v>
      </c>
      <c r="L20" s="172"/>
    </row>
    <row r="21" spans="1:31" s="18" customFormat="1" ht="30" customHeight="1" x14ac:dyDescent="0.25">
      <c r="A21" s="43"/>
      <c r="B21" s="44"/>
      <c r="C21" s="215"/>
      <c r="D21" s="215"/>
      <c r="E21" s="215"/>
      <c r="F21" s="13"/>
      <c r="G21" s="13"/>
      <c r="H21" s="215"/>
      <c r="I21" s="215"/>
      <c r="J21" s="215"/>
      <c r="K21" s="211"/>
      <c r="L21" s="212"/>
    </row>
    <row r="22" spans="1:31" s="18" customFormat="1" ht="30" customHeight="1" x14ac:dyDescent="0.25">
      <c r="A22" s="43"/>
      <c r="B22" s="44"/>
      <c r="C22" s="215"/>
      <c r="D22" s="215"/>
      <c r="E22" s="215"/>
      <c r="F22" s="13"/>
      <c r="G22" s="13"/>
      <c r="H22" s="215"/>
      <c r="I22" s="215"/>
      <c r="J22" s="215"/>
      <c r="K22" s="211"/>
      <c r="L22" s="212"/>
    </row>
    <row r="23" spans="1:31" s="18" customFormat="1" ht="30" customHeight="1" x14ac:dyDescent="0.25">
      <c r="A23" s="43"/>
      <c r="B23" s="44"/>
      <c r="C23" s="215"/>
      <c r="D23" s="215"/>
      <c r="E23" s="215"/>
      <c r="F23" s="13"/>
      <c r="G23" s="13"/>
      <c r="H23" s="215"/>
      <c r="I23" s="215"/>
      <c r="J23" s="215"/>
      <c r="K23" s="211"/>
      <c r="L23" s="212"/>
    </row>
    <row r="24" spans="1:31" s="18" customFormat="1" ht="30" customHeight="1" x14ac:dyDescent="0.25">
      <c r="A24" s="43"/>
      <c r="B24" s="44"/>
      <c r="C24" s="215"/>
      <c r="D24" s="215"/>
      <c r="E24" s="215"/>
      <c r="F24" s="13"/>
      <c r="G24" s="13"/>
      <c r="H24" s="215"/>
      <c r="I24" s="215"/>
      <c r="J24" s="215"/>
      <c r="K24" s="211"/>
      <c r="L24" s="212"/>
    </row>
    <row r="25" spans="1:31" s="18" customFormat="1" ht="30" customHeight="1" x14ac:dyDescent="0.25">
      <c r="A25" s="43"/>
      <c r="B25" s="44"/>
      <c r="C25" s="215"/>
      <c r="D25" s="215"/>
      <c r="E25" s="215"/>
      <c r="F25" s="13"/>
      <c r="G25" s="13"/>
      <c r="H25" s="215"/>
      <c r="I25" s="215"/>
      <c r="J25" s="215"/>
      <c r="K25" s="211"/>
      <c r="L25" s="212"/>
    </row>
    <row r="26" spans="1:31" s="18" customFormat="1" ht="30" customHeight="1" x14ac:dyDescent="0.25">
      <c r="A26" s="43"/>
      <c r="B26" s="44"/>
      <c r="C26" s="215"/>
      <c r="D26" s="215"/>
      <c r="E26" s="215"/>
      <c r="F26" s="13"/>
      <c r="G26" s="13"/>
      <c r="H26" s="215"/>
      <c r="I26" s="215"/>
      <c r="J26" s="215"/>
      <c r="K26" s="211"/>
      <c r="L26" s="212"/>
    </row>
    <row r="27" spans="1:31" s="18" customFormat="1" ht="30" customHeight="1" x14ac:dyDescent="0.25">
      <c r="A27" s="43"/>
      <c r="B27" s="44"/>
      <c r="C27" s="215"/>
      <c r="D27" s="215"/>
      <c r="E27" s="215"/>
      <c r="F27" s="13"/>
      <c r="G27" s="13"/>
      <c r="H27" s="215"/>
      <c r="I27" s="215"/>
      <c r="J27" s="215"/>
      <c r="K27" s="211"/>
      <c r="L27" s="212"/>
    </row>
    <row r="28" spans="1:31" x14ac:dyDescent="0.25">
      <c r="A28" s="216" t="str">
        <f>IF(K29='(A) Gaming Account Info'!AF106, "", "ALERT: Transfers do not reconcile with Schedule A - please correct")</f>
        <v/>
      </c>
      <c r="B28" s="217"/>
      <c r="C28" s="217"/>
      <c r="D28" s="217"/>
      <c r="E28" s="217"/>
      <c r="F28" s="217"/>
      <c r="G28" s="218"/>
      <c r="H28" s="48"/>
      <c r="I28" s="48"/>
      <c r="J28" s="69" t="s">
        <v>316</v>
      </c>
      <c r="K28" s="211"/>
      <c r="L28" s="212"/>
    </row>
    <row r="29" spans="1:31" x14ac:dyDescent="0.25">
      <c r="A29" s="219" t="str">
        <f>IF(K29='(A) Gaming Account Info'!AF106, "Transfers on Schedule G reconcile with Schedule A", "")</f>
        <v>Transfers on Schedule G reconcile with Schedule A</v>
      </c>
      <c r="B29" s="171"/>
      <c r="C29" s="171"/>
      <c r="D29" s="171"/>
      <c r="E29" s="171"/>
      <c r="F29" s="171"/>
      <c r="G29" s="48"/>
      <c r="H29" s="48"/>
      <c r="I29" s="48"/>
      <c r="J29" s="57" t="s">
        <v>381</v>
      </c>
      <c r="K29" s="213">
        <f>SUM(K21:L28)</f>
        <v>0</v>
      </c>
      <c r="L29" s="214"/>
    </row>
  </sheetData>
  <sheetProtection algorithmName="SHA-512" hashValue="GWjLVeyFRY0qbjse9KML4DrxwNY/LLOB83HUAgL1eMR9xx1Yzs6UXfYz2ybOF2cvDA70DRA9zhc4GX4z7dI4zg==" saltValue="C2a9NRuuuMfUK5oQ1FG8Ig==" spinCount="100000" sheet="1" objects="1" scenarios="1"/>
  <mergeCells count="71">
    <mergeCell ref="C7:E7"/>
    <mergeCell ref="F7:G7"/>
    <mergeCell ref="H7:J7"/>
    <mergeCell ref="K7:L7"/>
    <mergeCell ref="C1:D1"/>
    <mergeCell ref="B2:G2"/>
    <mergeCell ref="A3:L3"/>
    <mergeCell ref="A5:L5"/>
    <mergeCell ref="A6:L6"/>
    <mergeCell ref="C8:E8"/>
    <mergeCell ref="F8:G8"/>
    <mergeCell ref="H8:J8"/>
    <mergeCell ref="K8:L8"/>
    <mergeCell ref="C9:E9"/>
    <mergeCell ref="F9:G9"/>
    <mergeCell ref="H9:J9"/>
    <mergeCell ref="K9:L9"/>
    <mergeCell ref="C12:E12"/>
    <mergeCell ref="F12:G12"/>
    <mergeCell ref="H12:J12"/>
    <mergeCell ref="K12:L12"/>
    <mergeCell ref="C10:E10"/>
    <mergeCell ref="F10:G10"/>
    <mergeCell ref="H10:J10"/>
    <mergeCell ref="K10:L10"/>
    <mergeCell ref="C11:E11"/>
    <mergeCell ref="F11:G11"/>
    <mergeCell ref="H11:J11"/>
    <mergeCell ref="K11:L11"/>
    <mergeCell ref="C13:E13"/>
    <mergeCell ref="F13:G13"/>
    <mergeCell ref="H13:J13"/>
    <mergeCell ref="K13:L13"/>
    <mergeCell ref="C14:E14"/>
    <mergeCell ref="F14:G14"/>
    <mergeCell ref="H14:J14"/>
    <mergeCell ref="K14:L14"/>
    <mergeCell ref="A19:L19"/>
    <mergeCell ref="C20:E20"/>
    <mergeCell ref="H20:J20"/>
    <mergeCell ref="K20:L20"/>
    <mergeCell ref="K15:L15"/>
    <mergeCell ref="K16:L16"/>
    <mergeCell ref="A18:L18"/>
    <mergeCell ref="A15:G15"/>
    <mergeCell ref="A16:F16"/>
    <mergeCell ref="C21:E21"/>
    <mergeCell ref="H21:J21"/>
    <mergeCell ref="K21:L21"/>
    <mergeCell ref="C22:E22"/>
    <mergeCell ref="H22:J22"/>
    <mergeCell ref="K22:L22"/>
    <mergeCell ref="C25:E25"/>
    <mergeCell ref="H25:J25"/>
    <mergeCell ref="K25:L25"/>
    <mergeCell ref="C23:E23"/>
    <mergeCell ref="H23:J23"/>
    <mergeCell ref="K23:L23"/>
    <mergeCell ref="C24:E24"/>
    <mergeCell ref="H24:J24"/>
    <mergeCell ref="K24:L24"/>
    <mergeCell ref="K28:L28"/>
    <mergeCell ref="K29:L29"/>
    <mergeCell ref="C26:E26"/>
    <mergeCell ref="H26:J26"/>
    <mergeCell ref="K26:L26"/>
    <mergeCell ref="C27:E27"/>
    <mergeCell ref="H27:J27"/>
    <mergeCell ref="K27:L27"/>
    <mergeCell ref="A28:G28"/>
    <mergeCell ref="A29:F29"/>
  </mergeCells>
  <pageMargins left="0.45" right="0.45" top="0.5" bottom="0.2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00E30-28B9-4EA4-A7F1-11F690853F69}">
  <dimension ref="A1:AE27"/>
  <sheetViews>
    <sheetView workbookViewId="0">
      <selection activeCell="A8" sqref="A8"/>
    </sheetView>
  </sheetViews>
  <sheetFormatPr defaultRowHeight="15" x14ac:dyDescent="0.25"/>
  <cols>
    <col min="7" max="7" width="10" customWidth="1"/>
    <col min="8" max="8" width="10.42578125" customWidth="1"/>
    <col min="9" max="9" width="7.28515625" customWidth="1"/>
  </cols>
  <sheetData>
    <row r="1" spans="1:31" s="1" customFormat="1" ht="14.25" x14ac:dyDescent="0.2">
      <c r="A1" s="32" t="s">
        <v>159</v>
      </c>
      <c r="B1" s="22" t="str">
        <f>'CG Fin Report'!A11</f>
        <v>ORG</v>
      </c>
      <c r="C1" s="147" t="str">
        <f>IF('CG Fin Report'!B11="", "", 'CG Fin Report'!B11)</f>
        <v/>
      </c>
      <c r="D1" s="147"/>
      <c r="E1" s="32"/>
      <c r="F1" s="32"/>
      <c r="G1" s="32"/>
      <c r="I1" s="24"/>
      <c r="J1" s="3" t="s">
        <v>323</v>
      </c>
      <c r="L1" s="2"/>
      <c r="M1" s="2"/>
      <c r="N1" s="2"/>
      <c r="O1" s="2"/>
      <c r="P1" s="2"/>
      <c r="Q1" s="2"/>
      <c r="R1" s="2"/>
      <c r="S1" s="2"/>
      <c r="T1" s="2"/>
      <c r="U1" s="2"/>
      <c r="V1" s="2"/>
      <c r="W1" s="2"/>
      <c r="X1" s="2"/>
      <c r="Y1" s="2"/>
      <c r="Z1" s="2"/>
      <c r="AA1" s="2"/>
      <c r="AB1" s="2"/>
      <c r="AC1" s="2"/>
      <c r="AD1" s="2"/>
      <c r="AE1" s="2"/>
    </row>
    <row r="2" spans="1:31" s="1" customFormat="1" ht="14.25" x14ac:dyDescent="0.2">
      <c r="A2" s="32" t="s">
        <v>160</v>
      </c>
      <c r="B2" s="148" t="str">
        <f>IF('CG Fin Report'!D11="", "", 'CG Fin Report'!D11)</f>
        <v/>
      </c>
      <c r="C2" s="148"/>
      <c r="D2" s="148"/>
      <c r="E2" s="148"/>
      <c r="F2" s="148"/>
      <c r="G2" s="148"/>
      <c r="J2" s="2" t="str">
        <f>'CG Fin Report'!J2</f>
        <v>Rev 10/26</v>
      </c>
      <c r="L2" s="2"/>
      <c r="M2" s="2"/>
      <c r="N2" s="2"/>
      <c r="O2" s="2"/>
      <c r="P2" s="2"/>
      <c r="Q2" s="2"/>
      <c r="R2" s="2"/>
      <c r="S2" s="2"/>
      <c r="T2" s="2"/>
      <c r="U2" s="2"/>
      <c r="V2" s="2"/>
      <c r="W2" s="2"/>
      <c r="X2" s="2"/>
      <c r="Y2" s="2"/>
      <c r="Z2" s="2"/>
      <c r="AA2" s="2"/>
      <c r="AB2" s="2"/>
      <c r="AC2" s="2"/>
      <c r="AD2" s="2"/>
      <c r="AE2" s="2"/>
    </row>
    <row r="3" spans="1:31" s="1" customFormat="1" ht="7.5"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83" t="s">
        <v>324</v>
      </c>
      <c r="B4" s="83"/>
      <c r="C4" s="83"/>
      <c r="D4" s="83"/>
      <c r="E4" s="83"/>
      <c r="F4" s="83"/>
      <c r="G4" s="83"/>
      <c r="H4" s="83"/>
      <c r="I4" s="83"/>
      <c r="J4" s="83"/>
      <c r="L4" s="2"/>
      <c r="M4" s="2"/>
      <c r="N4" s="2"/>
      <c r="O4" s="2"/>
      <c r="P4" s="2"/>
      <c r="Q4" s="2"/>
      <c r="R4" s="2"/>
      <c r="S4" s="2"/>
      <c r="T4" s="2"/>
      <c r="U4" s="2"/>
      <c r="V4" s="2"/>
      <c r="W4" s="2"/>
      <c r="X4" s="2"/>
      <c r="Y4" s="2"/>
      <c r="Z4" s="2"/>
      <c r="AA4" s="2"/>
      <c r="AB4" s="2"/>
      <c r="AC4" s="2"/>
      <c r="AD4" s="2"/>
      <c r="AE4" s="2"/>
    </row>
    <row r="5" spans="1:31" s="1" customFormat="1" ht="15.75" x14ac:dyDescent="0.25">
      <c r="A5" s="81"/>
      <c r="B5" s="12" t="s">
        <v>388</v>
      </c>
      <c r="C5" s="60"/>
      <c r="D5" s="60"/>
      <c r="E5" s="60"/>
      <c r="F5" s="60"/>
      <c r="G5" s="60"/>
      <c r="H5" s="60"/>
      <c r="I5" s="60"/>
      <c r="J5" s="60"/>
      <c r="L5" s="2"/>
      <c r="M5" s="2"/>
      <c r="N5" s="2"/>
      <c r="O5" s="2"/>
      <c r="P5" s="2"/>
      <c r="Q5" s="2"/>
      <c r="R5" s="2"/>
      <c r="S5" s="2"/>
      <c r="T5" s="2"/>
      <c r="U5" s="2"/>
      <c r="V5" s="2"/>
      <c r="W5" s="2"/>
      <c r="X5" s="2"/>
      <c r="Y5" s="2"/>
      <c r="Z5" s="2"/>
      <c r="AA5" s="2"/>
      <c r="AB5" s="2"/>
      <c r="AC5" s="2"/>
      <c r="AD5" s="2"/>
      <c r="AE5" s="2"/>
    </row>
    <row r="6" spans="1:31" ht="26.25" customHeight="1" x14ac:dyDescent="0.25">
      <c r="A6" s="94" t="s">
        <v>329</v>
      </c>
      <c r="B6" s="94"/>
      <c r="C6" s="94"/>
      <c r="D6" s="94"/>
      <c r="E6" s="94"/>
      <c r="F6" s="94"/>
      <c r="G6" s="94"/>
      <c r="H6" s="94"/>
      <c r="I6" s="94"/>
      <c r="J6" s="94"/>
    </row>
    <row r="7" spans="1:31" ht="30" customHeight="1" x14ac:dyDescent="0.25">
      <c r="A7" s="23" t="s">
        <v>161</v>
      </c>
      <c r="B7" s="172" t="s">
        <v>325</v>
      </c>
      <c r="C7" s="172"/>
      <c r="D7" s="172" t="s">
        <v>326</v>
      </c>
      <c r="E7" s="172"/>
      <c r="F7" s="172"/>
      <c r="G7" s="172" t="s">
        <v>328</v>
      </c>
      <c r="H7" s="172"/>
      <c r="I7" s="172" t="s">
        <v>327</v>
      </c>
      <c r="J7" s="172"/>
    </row>
    <row r="8" spans="1:31" ht="30" customHeight="1" x14ac:dyDescent="0.25">
      <c r="A8" s="43"/>
      <c r="B8" s="215"/>
      <c r="C8" s="215"/>
      <c r="D8" s="215"/>
      <c r="E8" s="215"/>
      <c r="F8" s="215"/>
      <c r="G8" s="215"/>
      <c r="H8" s="215"/>
      <c r="I8" s="211"/>
      <c r="J8" s="212"/>
    </row>
    <row r="9" spans="1:31" ht="30" customHeight="1" x14ac:dyDescent="0.25">
      <c r="A9" s="43"/>
      <c r="B9" s="215"/>
      <c r="C9" s="215"/>
      <c r="D9" s="215"/>
      <c r="E9" s="215"/>
      <c r="F9" s="215"/>
      <c r="G9" s="215"/>
      <c r="H9" s="215"/>
      <c r="I9" s="211"/>
      <c r="J9" s="212"/>
    </row>
    <row r="10" spans="1:31" ht="30" customHeight="1" x14ac:dyDescent="0.25">
      <c r="A10" s="43"/>
      <c r="B10" s="215"/>
      <c r="C10" s="215"/>
      <c r="D10" s="215"/>
      <c r="E10" s="215"/>
      <c r="F10" s="215"/>
      <c r="G10" s="215"/>
      <c r="H10" s="215"/>
      <c r="I10" s="211"/>
      <c r="J10" s="212"/>
    </row>
    <row r="11" spans="1:31" ht="30" customHeight="1" x14ac:dyDescent="0.25">
      <c r="A11" s="43"/>
      <c r="B11" s="215"/>
      <c r="C11" s="215"/>
      <c r="D11" s="215"/>
      <c r="E11" s="215"/>
      <c r="F11" s="215"/>
      <c r="G11" s="215"/>
      <c r="H11" s="215"/>
      <c r="I11" s="211"/>
      <c r="J11" s="212"/>
    </row>
    <row r="12" spans="1:31" ht="30" customHeight="1" x14ac:dyDescent="0.25">
      <c r="A12" s="43"/>
      <c r="B12" s="215"/>
      <c r="C12" s="215"/>
      <c r="D12" s="215"/>
      <c r="E12" s="215"/>
      <c r="F12" s="215"/>
      <c r="G12" s="215"/>
      <c r="H12" s="215"/>
      <c r="I12" s="211"/>
      <c r="J12" s="212"/>
    </row>
    <row r="13" spans="1:31" ht="30" customHeight="1" x14ac:dyDescent="0.25">
      <c r="A13" s="43"/>
      <c r="B13" s="215"/>
      <c r="C13" s="215"/>
      <c r="D13" s="215"/>
      <c r="E13" s="215"/>
      <c r="F13" s="215"/>
      <c r="G13" s="215"/>
      <c r="H13" s="215"/>
      <c r="I13" s="211"/>
      <c r="J13" s="212"/>
    </row>
    <row r="14" spans="1:31" ht="30" customHeight="1" x14ac:dyDescent="0.25">
      <c r="A14" s="43"/>
      <c r="B14" s="215"/>
      <c r="C14" s="215"/>
      <c r="D14" s="215"/>
      <c r="E14" s="215"/>
      <c r="F14" s="215"/>
      <c r="G14" s="215"/>
      <c r="H14" s="215"/>
      <c r="I14" s="211"/>
      <c r="J14" s="212"/>
    </row>
    <row r="15" spans="1:31" ht="30" customHeight="1" x14ac:dyDescent="0.25">
      <c r="A15" s="43"/>
      <c r="B15" s="215"/>
      <c r="C15" s="215"/>
      <c r="D15" s="215"/>
      <c r="E15" s="215"/>
      <c r="F15" s="215"/>
      <c r="G15" s="215"/>
      <c r="H15" s="215"/>
      <c r="I15" s="211"/>
      <c r="J15" s="212"/>
    </row>
    <row r="16" spans="1:31" ht="30" customHeight="1" x14ac:dyDescent="0.25">
      <c r="A16" s="43"/>
      <c r="B16" s="215"/>
      <c r="C16" s="215"/>
      <c r="D16" s="215"/>
      <c r="E16" s="215"/>
      <c r="F16" s="215"/>
      <c r="G16" s="215"/>
      <c r="H16" s="215"/>
      <c r="I16" s="211"/>
      <c r="J16" s="212"/>
    </row>
    <row r="17" spans="1:10" ht="30" customHeight="1" x14ac:dyDescent="0.25">
      <c r="A17" s="43"/>
      <c r="B17" s="215"/>
      <c r="C17" s="215"/>
      <c r="D17" s="215"/>
      <c r="E17" s="215"/>
      <c r="F17" s="215"/>
      <c r="G17" s="215"/>
      <c r="H17" s="215"/>
      <c r="I17" s="211"/>
      <c r="J17" s="212"/>
    </row>
    <row r="18" spans="1:10" ht="30" customHeight="1" x14ac:dyDescent="0.25">
      <c r="A18" s="43"/>
      <c r="B18" s="215"/>
      <c r="C18" s="215"/>
      <c r="D18" s="215"/>
      <c r="E18" s="215"/>
      <c r="F18" s="215"/>
      <c r="G18" s="215"/>
      <c r="H18" s="215"/>
      <c r="I18" s="211"/>
      <c r="J18" s="212"/>
    </row>
    <row r="19" spans="1:10" ht="30" customHeight="1" x14ac:dyDescent="0.25">
      <c r="A19" s="43"/>
      <c r="B19" s="215"/>
      <c r="C19" s="215"/>
      <c r="D19" s="215"/>
      <c r="E19" s="215"/>
      <c r="F19" s="215"/>
      <c r="G19" s="215"/>
      <c r="H19" s="215"/>
      <c r="I19" s="211"/>
      <c r="J19" s="212"/>
    </row>
    <row r="20" spans="1:10" ht="30" customHeight="1" x14ac:dyDescent="0.25">
      <c r="A20" s="43"/>
      <c r="B20" s="215"/>
      <c r="C20" s="215"/>
      <c r="D20" s="215"/>
      <c r="E20" s="215"/>
      <c r="F20" s="215"/>
      <c r="G20" s="215"/>
      <c r="H20" s="215"/>
      <c r="I20" s="211"/>
      <c r="J20" s="212"/>
    </row>
    <row r="21" spans="1:10" ht="30" customHeight="1" x14ac:dyDescent="0.25">
      <c r="A21" s="43"/>
      <c r="B21" s="215"/>
      <c r="C21" s="215"/>
      <c r="D21" s="215"/>
      <c r="E21" s="215"/>
      <c r="F21" s="215"/>
      <c r="G21" s="215"/>
      <c r="H21" s="215"/>
      <c r="I21" s="211"/>
      <c r="J21" s="212"/>
    </row>
    <row r="22" spans="1:10" ht="30" customHeight="1" x14ac:dyDescent="0.25">
      <c r="A22" s="43"/>
      <c r="B22" s="215"/>
      <c r="C22" s="215"/>
      <c r="D22" s="215"/>
      <c r="E22" s="215"/>
      <c r="F22" s="215"/>
      <c r="G22" s="215"/>
      <c r="H22" s="215"/>
      <c r="I22" s="211"/>
      <c r="J22" s="212"/>
    </row>
    <row r="23" spans="1:10" ht="30" customHeight="1" x14ac:dyDescent="0.25">
      <c r="A23" s="43"/>
      <c r="B23" s="215"/>
      <c r="C23" s="215"/>
      <c r="D23" s="215"/>
      <c r="E23" s="215"/>
      <c r="F23" s="215"/>
      <c r="G23" s="215"/>
      <c r="H23" s="215"/>
      <c r="I23" s="211"/>
      <c r="J23" s="212"/>
    </row>
    <row r="24" spans="1:10" ht="30" customHeight="1" x14ac:dyDescent="0.25">
      <c r="A24" s="43"/>
      <c r="B24" s="215"/>
      <c r="C24" s="215"/>
      <c r="D24" s="215"/>
      <c r="E24" s="215"/>
      <c r="F24" s="215"/>
      <c r="G24" s="215"/>
      <c r="H24" s="215"/>
      <c r="I24" s="211"/>
      <c r="J24" s="212"/>
    </row>
    <row r="25" spans="1:10" ht="30" customHeight="1" x14ac:dyDescent="0.25">
      <c r="A25" s="43"/>
      <c r="B25" s="215"/>
      <c r="C25" s="215"/>
      <c r="D25" s="215"/>
      <c r="E25" s="215"/>
      <c r="F25" s="215"/>
      <c r="G25" s="215"/>
      <c r="H25" s="215"/>
      <c r="I25" s="211"/>
      <c r="J25" s="212"/>
    </row>
    <row r="26" spans="1:10" ht="30" customHeight="1" x14ac:dyDescent="0.25">
      <c r="A26" s="43"/>
      <c r="B26" s="215"/>
      <c r="C26" s="215"/>
      <c r="D26" s="215"/>
      <c r="E26" s="215"/>
      <c r="F26" s="215"/>
      <c r="G26" s="215"/>
      <c r="H26" s="215"/>
      <c r="I26" s="211"/>
      <c r="J26" s="212"/>
    </row>
    <row r="27" spans="1:10" ht="30" customHeight="1" x14ac:dyDescent="0.25">
      <c r="A27" s="43"/>
      <c r="B27" s="215"/>
      <c r="C27" s="215"/>
      <c r="D27" s="215"/>
      <c r="E27" s="215"/>
      <c r="F27" s="215"/>
      <c r="G27" s="215"/>
      <c r="H27" s="215"/>
      <c r="I27" s="211"/>
      <c r="J27" s="212"/>
    </row>
  </sheetData>
  <sheetProtection algorithmName="SHA-512" hashValue="iSD5YYRy98U0iwI5d2G0VSs3YQ+QI96RlKXiyXvyhcYIMfH4+7ggR1QbqsFameJHmn5f42XeNzOtahP7wPshpA==" saltValue="8Z9BBj+A2qpDmHQv6PXkJA==" spinCount="100000" sheet="1" objects="1" scenarios="1"/>
  <mergeCells count="88">
    <mergeCell ref="I7:J7"/>
    <mergeCell ref="I8:J8"/>
    <mergeCell ref="C1:D1"/>
    <mergeCell ref="B2:G2"/>
    <mergeCell ref="A4:J4"/>
    <mergeCell ref="A6:J6"/>
    <mergeCell ref="B7:C7"/>
    <mergeCell ref="B8:C8"/>
    <mergeCell ref="D7:F7"/>
    <mergeCell ref="D8:F8"/>
    <mergeCell ref="G7:H7"/>
    <mergeCell ref="G8:H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7:C27"/>
    <mergeCell ref="D27:F27"/>
    <mergeCell ref="G27:H27"/>
    <mergeCell ref="I27:J27"/>
    <mergeCell ref="B25:C25"/>
    <mergeCell ref="D25:F25"/>
    <mergeCell ref="G25:H25"/>
    <mergeCell ref="I25:J25"/>
    <mergeCell ref="B26:C26"/>
    <mergeCell ref="D26:F26"/>
    <mergeCell ref="G26:H26"/>
    <mergeCell ref="I26:J26"/>
  </mergeCells>
  <pageMargins left="0.45" right="0.45" top="0.5" bottom="0.2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F621-3BA7-439C-B168-40B7F64EE7E0}">
  <dimension ref="A1:AE29"/>
  <sheetViews>
    <sheetView workbookViewId="0">
      <selection activeCell="A8" sqref="A8"/>
    </sheetView>
  </sheetViews>
  <sheetFormatPr defaultRowHeight="15" x14ac:dyDescent="0.25"/>
  <cols>
    <col min="1" max="1" width="9.85546875" bestFit="1" customWidth="1"/>
    <col min="2" max="2" width="8.7109375" customWidth="1"/>
    <col min="4" max="4" width="8.5703125" customWidth="1"/>
    <col min="9" max="9" width="20.140625" customWidth="1"/>
    <col min="10" max="10" width="9.5703125" bestFit="1" customWidth="1"/>
  </cols>
  <sheetData>
    <row r="1" spans="1:31" s="1" customFormat="1" ht="14.25" x14ac:dyDescent="0.2">
      <c r="A1" s="32" t="s">
        <v>159</v>
      </c>
      <c r="B1" s="22" t="str">
        <f>'CG Fin Report'!A11</f>
        <v>ORG</v>
      </c>
      <c r="C1" s="147" t="str">
        <f>IF('CG Fin Report'!B11="", "", 'CG Fin Report'!B11)</f>
        <v/>
      </c>
      <c r="D1" s="147"/>
      <c r="E1" s="32"/>
      <c r="F1" s="32"/>
      <c r="G1" s="32"/>
      <c r="I1" s="24"/>
      <c r="J1" s="3" t="s">
        <v>330</v>
      </c>
      <c r="L1" s="2"/>
      <c r="M1" s="2"/>
      <c r="N1" s="2"/>
      <c r="O1" s="2"/>
      <c r="P1" s="2"/>
      <c r="Q1" s="2"/>
      <c r="R1" s="2"/>
      <c r="S1" s="2"/>
      <c r="T1" s="2"/>
      <c r="U1" s="2"/>
      <c r="V1" s="2"/>
      <c r="W1" s="2"/>
      <c r="X1" s="2"/>
      <c r="Y1" s="2"/>
      <c r="Z1" s="2"/>
      <c r="AA1" s="2"/>
      <c r="AB1" s="2"/>
      <c r="AC1" s="2"/>
      <c r="AD1" s="2"/>
      <c r="AE1" s="2"/>
    </row>
    <row r="2" spans="1:31" s="1" customFormat="1" ht="14.25" x14ac:dyDescent="0.2">
      <c r="A2" s="32" t="s">
        <v>160</v>
      </c>
      <c r="B2" s="148" t="str">
        <f>IF('CG Fin Report'!D11="", "", 'CG Fin Report'!D11)</f>
        <v/>
      </c>
      <c r="C2" s="148"/>
      <c r="D2" s="148"/>
      <c r="E2" s="148"/>
      <c r="F2" s="148"/>
      <c r="G2" s="148"/>
      <c r="J2" s="2" t="str">
        <f>'CG Fin Report'!J2</f>
        <v>Rev 10/26</v>
      </c>
      <c r="L2" s="2"/>
      <c r="M2" s="2"/>
      <c r="N2" s="2"/>
      <c r="O2" s="2"/>
      <c r="P2" s="2"/>
      <c r="Q2" s="2"/>
      <c r="R2" s="2"/>
      <c r="S2" s="2"/>
      <c r="T2" s="2"/>
      <c r="U2" s="2"/>
      <c r="V2" s="2"/>
      <c r="W2" s="2"/>
      <c r="X2" s="2"/>
      <c r="Y2" s="2"/>
      <c r="Z2" s="2"/>
      <c r="AA2" s="2"/>
      <c r="AB2" s="2"/>
      <c r="AC2" s="2"/>
      <c r="AD2" s="2"/>
      <c r="AE2" s="2"/>
    </row>
    <row r="3" spans="1:31" s="1" customFormat="1" ht="4.5"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83" t="s">
        <v>331</v>
      </c>
      <c r="B4" s="83"/>
      <c r="C4" s="83"/>
      <c r="D4" s="83"/>
      <c r="E4" s="83"/>
      <c r="F4" s="83"/>
      <c r="G4" s="83"/>
      <c r="H4" s="83"/>
      <c r="I4" s="83"/>
      <c r="J4" s="83"/>
      <c r="L4" s="2"/>
      <c r="M4" s="2"/>
      <c r="N4" s="2"/>
      <c r="O4" s="2"/>
      <c r="P4" s="2"/>
      <c r="Q4" s="2"/>
      <c r="R4" s="2"/>
      <c r="S4" s="2"/>
      <c r="T4" s="2"/>
      <c r="U4" s="2"/>
      <c r="V4" s="2"/>
      <c r="W4" s="2"/>
      <c r="X4" s="2"/>
      <c r="Y4" s="2"/>
      <c r="Z4" s="2"/>
      <c r="AA4" s="2"/>
      <c r="AB4" s="2"/>
      <c r="AC4" s="2"/>
      <c r="AD4" s="2"/>
      <c r="AE4" s="2"/>
    </row>
    <row r="5" spans="1:31" s="1" customFormat="1" ht="15.75" x14ac:dyDescent="0.25">
      <c r="A5" s="81"/>
      <c r="B5" s="12" t="s">
        <v>388</v>
      </c>
      <c r="C5" s="60"/>
      <c r="D5" s="60"/>
      <c r="E5" s="60"/>
      <c r="F5" s="60"/>
      <c r="G5" s="60"/>
      <c r="H5" s="60"/>
      <c r="I5" s="60"/>
      <c r="J5" s="60"/>
      <c r="L5" s="2"/>
      <c r="M5" s="2"/>
      <c r="N5" s="2"/>
      <c r="O5" s="2"/>
      <c r="P5" s="2"/>
      <c r="Q5" s="2"/>
      <c r="R5" s="2"/>
      <c r="S5" s="2"/>
      <c r="T5" s="2"/>
      <c r="U5" s="2"/>
      <c r="V5" s="2"/>
      <c r="W5" s="2"/>
      <c r="X5" s="2"/>
      <c r="Y5" s="2"/>
      <c r="Z5" s="2"/>
      <c r="AA5" s="2"/>
      <c r="AB5" s="2"/>
      <c r="AC5" s="2"/>
      <c r="AD5" s="2"/>
      <c r="AE5" s="2"/>
    </row>
    <row r="6" spans="1:31" x14ac:dyDescent="0.25">
      <c r="A6" s="94" t="s">
        <v>337</v>
      </c>
      <c r="B6" s="94"/>
      <c r="C6" s="94"/>
      <c r="D6" s="94"/>
      <c r="E6" s="94"/>
      <c r="F6" s="94"/>
      <c r="G6" s="94"/>
      <c r="H6" s="94"/>
      <c r="I6" s="94"/>
      <c r="J6" s="94"/>
    </row>
    <row r="7" spans="1:31" ht="26.25" x14ac:dyDescent="0.25">
      <c r="A7" s="23" t="s">
        <v>161</v>
      </c>
      <c r="B7" s="220" t="s">
        <v>332</v>
      </c>
      <c r="C7" s="220"/>
      <c r="D7" s="220"/>
      <c r="E7" s="220" t="s">
        <v>333</v>
      </c>
      <c r="F7" s="220"/>
      <c r="G7" s="220"/>
      <c r="H7" s="23" t="s">
        <v>334</v>
      </c>
      <c r="I7" s="23" t="s">
        <v>335</v>
      </c>
      <c r="J7" s="23" t="s">
        <v>336</v>
      </c>
    </row>
    <row r="8" spans="1:31" s="17" customFormat="1" ht="27.95" customHeight="1" x14ac:dyDescent="0.25">
      <c r="A8" s="58"/>
      <c r="B8" s="215"/>
      <c r="C8" s="215"/>
      <c r="D8" s="215"/>
      <c r="E8" s="215"/>
      <c r="F8" s="215"/>
      <c r="G8" s="215"/>
      <c r="H8" s="13"/>
      <c r="I8" s="13"/>
      <c r="J8" s="59"/>
    </row>
    <row r="9" spans="1:31" s="17" customFormat="1" ht="27.95" customHeight="1" x14ac:dyDescent="0.25">
      <c r="A9" s="58"/>
      <c r="B9" s="215"/>
      <c r="C9" s="215"/>
      <c r="D9" s="215"/>
      <c r="E9" s="215"/>
      <c r="F9" s="215"/>
      <c r="G9" s="215"/>
      <c r="H9" s="13"/>
      <c r="I9" s="13"/>
      <c r="J9" s="59"/>
    </row>
    <row r="10" spans="1:31" s="17" customFormat="1" ht="27.95" customHeight="1" x14ac:dyDescent="0.25">
      <c r="A10" s="58"/>
      <c r="B10" s="215"/>
      <c r="C10" s="215"/>
      <c r="D10" s="215"/>
      <c r="E10" s="215"/>
      <c r="F10" s="215"/>
      <c r="G10" s="215"/>
      <c r="H10" s="13"/>
      <c r="I10" s="13"/>
      <c r="J10" s="59"/>
    </row>
    <row r="11" spans="1:31" s="17" customFormat="1" ht="27.95" customHeight="1" x14ac:dyDescent="0.25">
      <c r="A11" s="58"/>
      <c r="B11" s="215"/>
      <c r="C11" s="215"/>
      <c r="D11" s="215"/>
      <c r="E11" s="215"/>
      <c r="F11" s="215"/>
      <c r="G11" s="215"/>
      <c r="H11" s="13"/>
      <c r="I11" s="13"/>
      <c r="J11" s="59"/>
    </row>
    <row r="12" spans="1:31" s="17" customFormat="1" ht="27.95" customHeight="1" x14ac:dyDescent="0.25">
      <c r="A12" s="58"/>
      <c r="B12" s="215"/>
      <c r="C12" s="215"/>
      <c r="D12" s="215"/>
      <c r="E12" s="215"/>
      <c r="F12" s="215"/>
      <c r="G12" s="215"/>
      <c r="H12" s="13"/>
      <c r="I12" s="13"/>
      <c r="J12" s="59"/>
    </row>
    <row r="13" spans="1:31" s="17" customFormat="1" ht="27.95" customHeight="1" x14ac:dyDescent="0.25">
      <c r="A13" s="58"/>
      <c r="B13" s="215"/>
      <c r="C13" s="215"/>
      <c r="D13" s="215"/>
      <c r="E13" s="215"/>
      <c r="F13" s="215"/>
      <c r="G13" s="215"/>
      <c r="H13" s="13"/>
      <c r="I13" s="13"/>
      <c r="J13" s="59"/>
    </row>
    <row r="14" spans="1:31" s="17" customFormat="1" ht="27.95" customHeight="1" x14ac:dyDescent="0.25">
      <c r="A14" s="58"/>
      <c r="B14" s="215"/>
      <c r="C14" s="215"/>
      <c r="D14" s="215"/>
      <c r="E14" s="215"/>
      <c r="F14" s="215"/>
      <c r="G14" s="215"/>
      <c r="H14" s="13"/>
      <c r="I14" s="13"/>
      <c r="J14" s="59"/>
    </row>
    <row r="15" spans="1:31" s="17" customFormat="1" ht="27.95" customHeight="1" x14ac:dyDescent="0.25">
      <c r="A15" s="58"/>
      <c r="B15" s="215"/>
      <c r="C15" s="215"/>
      <c r="D15" s="215"/>
      <c r="E15" s="215"/>
      <c r="F15" s="215"/>
      <c r="G15" s="215"/>
      <c r="H15" s="13"/>
      <c r="I15" s="13"/>
      <c r="J15" s="59"/>
    </row>
    <row r="16" spans="1:31" s="17" customFormat="1" ht="27.95" customHeight="1" x14ac:dyDescent="0.25">
      <c r="A16" s="58"/>
      <c r="B16" s="215"/>
      <c r="C16" s="215"/>
      <c r="D16" s="215"/>
      <c r="E16" s="215"/>
      <c r="F16" s="215"/>
      <c r="G16" s="215"/>
      <c r="H16" s="13"/>
      <c r="I16" s="13"/>
      <c r="J16" s="59"/>
    </row>
    <row r="17" spans="1:10" s="17" customFormat="1" ht="27.95" customHeight="1" x14ac:dyDescent="0.25">
      <c r="A17" s="58"/>
      <c r="B17" s="215"/>
      <c r="C17" s="215"/>
      <c r="D17" s="215"/>
      <c r="E17" s="215"/>
      <c r="F17" s="215"/>
      <c r="G17" s="215"/>
      <c r="H17" s="13"/>
      <c r="I17" s="13"/>
      <c r="J17" s="59"/>
    </row>
    <row r="18" spans="1:10" s="17" customFormat="1" ht="27.95" customHeight="1" x14ac:dyDescent="0.25">
      <c r="A18" s="58"/>
      <c r="B18" s="215"/>
      <c r="C18" s="215"/>
      <c r="D18" s="215"/>
      <c r="E18" s="215"/>
      <c r="F18" s="215"/>
      <c r="G18" s="215"/>
      <c r="H18" s="13"/>
      <c r="I18" s="13"/>
      <c r="J18" s="59"/>
    </row>
    <row r="19" spans="1:10" s="17" customFormat="1" ht="27.95" customHeight="1" x14ac:dyDescent="0.25">
      <c r="A19" s="58"/>
      <c r="B19" s="215"/>
      <c r="C19" s="215"/>
      <c r="D19" s="215"/>
      <c r="E19" s="215"/>
      <c r="F19" s="215"/>
      <c r="G19" s="215"/>
      <c r="H19" s="13"/>
      <c r="I19" s="13"/>
      <c r="J19" s="59"/>
    </row>
    <row r="20" spans="1:10" s="17" customFormat="1" ht="27.95" customHeight="1" x14ac:dyDescent="0.25">
      <c r="A20" s="58"/>
      <c r="B20" s="215"/>
      <c r="C20" s="215"/>
      <c r="D20" s="215"/>
      <c r="E20" s="215"/>
      <c r="F20" s="215"/>
      <c r="G20" s="215"/>
      <c r="H20" s="13"/>
      <c r="I20" s="13"/>
      <c r="J20" s="59"/>
    </row>
    <row r="21" spans="1:10" s="17" customFormat="1" ht="27.95" customHeight="1" x14ac:dyDescent="0.25">
      <c r="A21" s="58"/>
      <c r="B21" s="215"/>
      <c r="C21" s="215"/>
      <c r="D21" s="215"/>
      <c r="E21" s="215"/>
      <c r="F21" s="215"/>
      <c r="G21" s="215"/>
      <c r="H21" s="13"/>
      <c r="I21" s="13"/>
      <c r="J21" s="59"/>
    </row>
    <row r="22" spans="1:10" s="17" customFormat="1" ht="27.95" customHeight="1" x14ac:dyDescent="0.25">
      <c r="A22" s="58"/>
      <c r="B22" s="215"/>
      <c r="C22" s="215"/>
      <c r="D22" s="215"/>
      <c r="E22" s="215"/>
      <c r="F22" s="215"/>
      <c r="G22" s="215"/>
      <c r="H22" s="13"/>
      <c r="I22" s="13"/>
      <c r="J22" s="59"/>
    </row>
    <row r="23" spans="1:10" s="17" customFormat="1" ht="27.95" customHeight="1" x14ac:dyDescent="0.25">
      <c r="A23" s="58"/>
      <c r="B23" s="215"/>
      <c r="C23" s="215"/>
      <c r="D23" s="215"/>
      <c r="E23" s="215"/>
      <c r="F23" s="215"/>
      <c r="G23" s="215"/>
      <c r="H23" s="13"/>
      <c r="I23" s="13"/>
      <c r="J23" s="59"/>
    </row>
    <row r="24" spans="1:10" s="17" customFormat="1" ht="27.95" customHeight="1" x14ac:dyDescent="0.25">
      <c r="A24" s="58"/>
      <c r="B24" s="215"/>
      <c r="C24" s="215"/>
      <c r="D24" s="215"/>
      <c r="E24" s="215"/>
      <c r="F24" s="215"/>
      <c r="G24" s="215"/>
      <c r="H24" s="13"/>
      <c r="I24" s="13"/>
      <c r="J24" s="59"/>
    </row>
    <row r="25" spans="1:10" s="17" customFormat="1" ht="27.95" customHeight="1" x14ac:dyDescent="0.25">
      <c r="A25" s="58"/>
      <c r="B25" s="215"/>
      <c r="C25" s="215"/>
      <c r="D25" s="215"/>
      <c r="E25" s="215"/>
      <c r="F25" s="215"/>
      <c r="G25" s="215"/>
      <c r="H25" s="13"/>
      <c r="I25" s="13"/>
      <c r="J25" s="59"/>
    </row>
    <row r="26" spans="1:10" s="17" customFormat="1" ht="27.95" customHeight="1" x14ac:dyDescent="0.25">
      <c r="A26" s="58"/>
      <c r="B26" s="215"/>
      <c r="C26" s="215"/>
      <c r="D26" s="215"/>
      <c r="E26" s="215"/>
      <c r="F26" s="215"/>
      <c r="G26" s="215"/>
      <c r="H26" s="13"/>
      <c r="I26" s="13"/>
      <c r="J26" s="59"/>
    </row>
    <row r="27" spans="1:10" s="17" customFormat="1" ht="27.95" customHeight="1" x14ac:dyDescent="0.25">
      <c r="A27" s="58"/>
      <c r="B27" s="215"/>
      <c r="C27" s="215"/>
      <c r="D27" s="215"/>
      <c r="E27" s="215"/>
      <c r="F27" s="215"/>
      <c r="G27" s="215"/>
      <c r="H27" s="13"/>
      <c r="I27" s="13"/>
      <c r="J27" s="59"/>
    </row>
    <row r="28" spans="1:10" s="17" customFormat="1" ht="27.95" customHeight="1" x14ac:dyDescent="0.25">
      <c r="A28" s="58"/>
      <c r="B28" s="215"/>
      <c r="C28" s="215"/>
      <c r="D28" s="215"/>
      <c r="E28" s="215"/>
      <c r="F28" s="215"/>
      <c r="G28" s="215"/>
      <c r="H28" s="13"/>
      <c r="I28" s="13"/>
      <c r="J28" s="59"/>
    </row>
    <row r="29" spans="1:10" x14ac:dyDescent="0.25">
      <c r="A29" s="48"/>
      <c r="B29" s="48" t="s">
        <v>338</v>
      </c>
      <c r="C29" s="48"/>
      <c r="D29" s="48"/>
      <c r="E29" s="215"/>
      <c r="F29" s="215"/>
      <c r="G29" s="215"/>
      <c r="H29" s="57" t="s">
        <v>161</v>
      </c>
      <c r="I29" s="58"/>
      <c r="J29" s="48"/>
    </row>
  </sheetData>
  <sheetProtection algorithmName="SHA-512" hashValue="FIAZbFl1xUQO/Ra2NDK85hECzIyWKx9/psmi0t5AOo3KY3YFoM0LNPUnPZbWzfZ4hwlrwKBUOhUP3EUbjwDRVA==" saltValue="5Q1rjS4iDgTS0u7uUIDZaw==" spinCount="100000" sheet="1" objects="1" scenarios="1"/>
  <mergeCells count="49">
    <mergeCell ref="C1:D1"/>
    <mergeCell ref="B2:G2"/>
    <mergeCell ref="A4:J4"/>
    <mergeCell ref="A6:J6"/>
    <mergeCell ref="B7:D7"/>
    <mergeCell ref="E7:G7"/>
    <mergeCell ref="B8:D8"/>
    <mergeCell ref="E8:G8"/>
    <mergeCell ref="B9:D9"/>
    <mergeCell ref="E9:G9"/>
    <mergeCell ref="B10:D10"/>
    <mergeCell ref="E10:G10"/>
    <mergeCell ref="B11:D11"/>
    <mergeCell ref="E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B19:D19"/>
    <mergeCell ref="E19:G19"/>
    <mergeCell ref="B20:D20"/>
    <mergeCell ref="E20:G20"/>
    <mergeCell ref="B21:D21"/>
    <mergeCell ref="E21:G21"/>
    <mergeCell ref="B22:D22"/>
    <mergeCell ref="E22:G22"/>
    <mergeCell ref="B23:D23"/>
    <mergeCell ref="E23:G23"/>
    <mergeCell ref="B24:D24"/>
    <mergeCell ref="E24:G24"/>
    <mergeCell ref="B25:D25"/>
    <mergeCell ref="E25:G25"/>
    <mergeCell ref="E29:G29"/>
    <mergeCell ref="B26:D26"/>
    <mergeCell ref="E26:G26"/>
    <mergeCell ref="B27:D27"/>
    <mergeCell ref="E27:G27"/>
    <mergeCell ref="B28:D28"/>
    <mergeCell ref="E28:G28"/>
  </mergeCells>
  <pageMargins left="0.2" right="0.2"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7431D-157E-45A6-930E-236527D6333A}">
  <dimension ref="A1:AE29"/>
  <sheetViews>
    <sheetView workbookViewId="0">
      <selection activeCell="A8" sqref="A8"/>
    </sheetView>
  </sheetViews>
  <sheetFormatPr defaultRowHeight="15" x14ac:dyDescent="0.25"/>
  <cols>
    <col min="8" max="8" width="16" customWidth="1"/>
    <col min="10" max="10" width="13" customWidth="1"/>
  </cols>
  <sheetData>
    <row r="1" spans="1:31" s="1" customFormat="1" ht="14.25" x14ac:dyDescent="0.2">
      <c r="A1" s="32" t="s">
        <v>159</v>
      </c>
      <c r="B1" s="22" t="str">
        <f>'CG Fin Report'!A11</f>
        <v>ORG</v>
      </c>
      <c r="C1" s="147" t="str">
        <f>IF('CG Fin Report'!B11="", "", 'CG Fin Report'!B11)</f>
        <v/>
      </c>
      <c r="D1" s="147"/>
      <c r="E1" s="32"/>
      <c r="F1" s="32"/>
      <c r="G1" s="32"/>
      <c r="I1" s="24"/>
      <c r="J1" s="3" t="s">
        <v>339</v>
      </c>
      <c r="L1" s="2"/>
      <c r="M1" s="2"/>
      <c r="N1" s="2"/>
      <c r="O1" s="2"/>
      <c r="P1" s="2"/>
      <c r="Q1" s="2"/>
      <c r="R1" s="2"/>
      <c r="S1" s="2"/>
      <c r="T1" s="2"/>
      <c r="U1" s="2"/>
      <c r="V1" s="2"/>
      <c r="W1" s="2"/>
      <c r="X1" s="2"/>
      <c r="Y1" s="2"/>
      <c r="Z1" s="2"/>
      <c r="AA1" s="2"/>
      <c r="AB1" s="2"/>
      <c r="AC1" s="2"/>
      <c r="AD1" s="2"/>
      <c r="AE1" s="2"/>
    </row>
    <row r="2" spans="1:31" s="1" customFormat="1" ht="14.25" x14ac:dyDescent="0.2">
      <c r="A2" s="32" t="s">
        <v>160</v>
      </c>
      <c r="B2" s="148" t="str">
        <f>IF('CG Fin Report'!D11="", "", 'CG Fin Report'!D11)</f>
        <v/>
      </c>
      <c r="C2" s="148"/>
      <c r="D2" s="148"/>
      <c r="E2" s="148"/>
      <c r="F2" s="148"/>
      <c r="G2" s="148"/>
      <c r="J2" s="2" t="str">
        <f>'CG Fin Report'!J2</f>
        <v>Rev 10/26</v>
      </c>
      <c r="L2" s="2"/>
      <c r="M2" s="2"/>
      <c r="N2" s="2"/>
      <c r="O2" s="2"/>
      <c r="P2" s="2"/>
      <c r="Q2" s="2"/>
      <c r="R2" s="2"/>
      <c r="S2" s="2"/>
      <c r="T2" s="2"/>
      <c r="U2" s="2"/>
      <c r="V2" s="2"/>
      <c r="W2" s="2"/>
      <c r="X2" s="2"/>
      <c r="Y2" s="2"/>
      <c r="Z2" s="2"/>
      <c r="AA2" s="2"/>
      <c r="AB2" s="2"/>
      <c r="AC2" s="2"/>
      <c r="AD2" s="2"/>
      <c r="AE2" s="2"/>
    </row>
    <row r="3" spans="1:31" s="1" customFormat="1" ht="6"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83" t="s">
        <v>340</v>
      </c>
      <c r="B4" s="83"/>
      <c r="C4" s="83"/>
      <c r="D4" s="83"/>
      <c r="E4" s="83"/>
      <c r="F4" s="83"/>
      <c r="G4" s="83"/>
      <c r="H4" s="83"/>
      <c r="I4" s="83"/>
      <c r="J4" s="83"/>
      <c r="L4" s="2"/>
      <c r="M4" s="2"/>
      <c r="N4" s="2"/>
      <c r="O4" s="2"/>
      <c r="P4" s="2"/>
      <c r="Q4" s="2"/>
      <c r="R4" s="2"/>
      <c r="S4" s="2"/>
      <c r="T4" s="2"/>
      <c r="U4" s="2"/>
      <c r="V4" s="2"/>
      <c r="W4" s="2"/>
      <c r="X4" s="2"/>
      <c r="Y4" s="2"/>
      <c r="Z4" s="2"/>
      <c r="AA4" s="2"/>
      <c r="AB4" s="2"/>
      <c r="AC4" s="2"/>
      <c r="AD4" s="2"/>
      <c r="AE4" s="2"/>
    </row>
    <row r="5" spans="1:31" s="1" customFormat="1" ht="15.75" x14ac:dyDescent="0.25">
      <c r="A5" s="81"/>
      <c r="B5" s="12" t="s">
        <v>388</v>
      </c>
      <c r="C5" s="60"/>
      <c r="D5" s="60"/>
      <c r="E5" s="60"/>
      <c r="F5" s="60"/>
      <c r="G5" s="60"/>
      <c r="H5" s="60"/>
      <c r="I5" s="60"/>
      <c r="J5" s="60"/>
      <c r="L5" s="2"/>
      <c r="M5" s="2"/>
      <c r="N5" s="2"/>
      <c r="O5" s="2"/>
      <c r="P5" s="2"/>
      <c r="Q5" s="2"/>
      <c r="R5" s="2"/>
      <c r="S5" s="2"/>
      <c r="T5" s="2"/>
      <c r="U5" s="2"/>
      <c r="V5" s="2"/>
      <c r="W5" s="2"/>
      <c r="X5" s="2"/>
      <c r="Y5" s="2"/>
      <c r="Z5" s="2"/>
      <c r="AA5" s="2"/>
      <c r="AB5" s="2"/>
      <c r="AC5" s="2"/>
      <c r="AD5" s="2"/>
      <c r="AE5" s="2"/>
    </row>
    <row r="6" spans="1:31" x14ac:dyDescent="0.25">
      <c r="A6" s="94" t="s">
        <v>341</v>
      </c>
      <c r="B6" s="94"/>
      <c r="C6" s="94"/>
      <c r="D6" s="94"/>
      <c r="E6" s="94"/>
      <c r="F6" s="94"/>
      <c r="G6" s="94"/>
      <c r="H6" s="94"/>
      <c r="I6" s="94"/>
      <c r="J6" s="94"/>
    </row>
    <row r="7" spans="1:31" ht="26.25" x14ac:dyDescent="0.25">
      <c r="A7" s="23" t="s">
        <v>161</v>
      </c>
      <c r="B7" s="204" t="s">
        <v>342</v>
      </c>
      <c r="C7" s="204"/>
      <c r="D7" s="204"/>
      <c r="E7" s="220" t="s">
        <v>333</v>
      </c>
      <c r="F7" s="220"/>
      <c r="G7" s="220"/>
      <c r="H7" s="223" t="s">
        <v>335</v>
      </c>
      <c r="I7" s="224"/>
      <c r="J7" s="23" t="s">
        <v>343</v>
      </c>
    </row>
    <row r="8" spans="1:31" s="17" customFormat="1" ht="27.95" customHeight="1" x14ac:dyDescent="0.25">
      <c r="A8" s="58"/>
      <c r="B8" s="215"/>
      <c r="C8" s="215"/>
      <c r="D8" s="215"/>
      <c r="E8" s="215"/>
      <c r="F8" s="215"/>
      <c r="G8" s="215"/>
      <c r="H8" s="221"/>
      <c r="I8" s="222"/>
      <c r="J8" s="59"/>
    </row>
    <row r="9" spans="1:31" s="17" customFormat="1" ht="27.95" customHeight="1" x14ac:dyDescent="0.25">
      <c r="A9" s="58"/>
      <c r="B9" s="215"/>
      <c r="C9" s="215"/>
      <c r="D9" s="215"/>
      <c r="E9" s="215"/>
      <c r="F9" s="215"/>
      <c r="G9" s="215"/>
      <c r="H9" s="221"/>
      <c r="I9" s="222"/>
      <c r="J9" s="59"/>
    </row>
    <row r="10" spans="1:31" s="17" customFormat="1" ht="27.95" customHeight="1" x14ac:dyDescent="0.25">
      <c r="A10" s="58"/>
      <c r="B10" s="215"/>
      <c r="C10" s="215"/>
      <c r="D10" s="215"/>
      <c r="E10" s="215"/>
      <c r="F10" s="215"/>
      <c r="G10" s="215"/>
      <c r="H10" s="221"/>
      <c r="I10" s="222"/>
      <c r="J10" s="59"/>
    </row>
    <row r="11" spans="1:31" s="17" customFormat="1" ht="27.95" customHeight="1" x14ac:dyDescent="0.25">
      <c r="A11" s="58"/>
      <c r="B11" s="215"/>
      <c r="C11" s="215"/>
      <c r="D11" s="215"/>
      <c r="E11" s="215"/>
      <c r="F11" s="215"/>
      <c r="G11" s="215"/>
      <c r="H11" s="221"/>
      <c r="I11" s="222"/>
      <c r="J11" s="59"/>
    </row>
    <row r="12" spans="1:31" s="17" customFormat="1" ht="27.95" customHeight="1" x14ac:dyDescent="0.25">
      <c r="A12" s="58"/>
      <c r="B12" s="215"/>
      <c r="C12" s="215"/>
      <c r="D12" s="215"/>
      <c r="E12" s="215"/>
      <c r="F12" s="215"/>
      <c r="G12" s="215"/>
      <c r="H12" s="221"/>
      <c r="I12" s="222"/>
      <c r="J12" s="59"/>
    </row>
    <row r="13" spans="1:31" s="17" customFormat="1" ht="27.95" customHeight="1" x14ac:dyDescent="0.25">
      <c r="A13" s="58"/>
      <c r="B13" s="215"/>
      <c r="C13" s="215"/>
      <c r="D13" s="215"/>
      <c r="E13" s="215"/>
      <c r="F13" s="215"/>
      <c r="G13" s="215"/>
      <c r="H13" s="221"/>
      <c r="I13" s="222"/>
      <c r="J13" s="59"/>
    </row>
    <row r="14" spans="1:31" s="17" customFormat="1" ht="27.95" customHeight="1" x14ac:dyDescent="0.25">
      <c r="A14" s="58"/>
      <c r="B14" s="215"/>
      <c r="C14" s="215"/>
      <c r="D14" s="215"/>
      <c r="E14" s="215"/>
      <c r="F14" s="215"/>
      <c r="G14" s="215"/>
      <c r="H14" s="221"/>
      <c r="I14" s="222"/>
      <c r="J14" s="59"/>
    </row>
    <row r="15" spans="1:31" s="17" customFormat="1" ht="27.95" customHeight="1" x14ac:dyDescent="0.25">
      <c r="A15" s="58"/>
      <c r="B15" s="215"/>
      <c r="C15" s="215"/>
      <c r="D15" s="215"/>
      <c r="E15" s="215"/>
      <c r="F15" s="215"/>
      <c r="G15" s="215"/>
      <c r="H15" s="221"/>
      <c r="I15" s="222"/>
      <c r="J15" s="59"/>
    </row>
    <row r="16" spans="1:31" s="17" customFormat="1" ht="27.95" customHeight="1" x14ac:dyDescent="0.25">
      <c r="A16" s="58"/>
      <c r="B16" s="215"/>
      <c r="C16" s="215"/>
      <c r="D16" s="215"/>
      <c r="E16" s="215"/>
      <c r="F16" s="215"/>
      <c r="G16" s="215"/>
      <c r="H16" s="221"/>
      <c r="I16" s="222"/>
      <c r="J16" s="59"/>
    </row>
    <row r="17" spans="1:10" s="17" customFormat="1" ht="27.95" customHeight="1" x14ac:dyDescent="0.25">
      <c r="A17" s="58"/>
      <c r="B17" s="215"/>
      <c r="C17" s="215"/>
      <c r="D17" s="215"/>
      <c r="E17" s="215"/>
      <c r="F17" s="215"/>
      <c r="G17" s="215"/>
      <c r="H17" s="221"/>
      <c r="I17" s="222"/>
      <c r="J17" s="59"/>
    </row>
    <row r="18" spans="1:10" s="17" customFormat="1" ht="27.95" customHeight="1" x14ac:dyDescent="0.25">
      <c r="A18" s="58"/>
      <c r="B18" s="215"/>
      <c r="C18" s="215"/>
      <c r="D18" s="215"/>
      <c r="E18" s="215"/>
      <c r="F18" s="215"/>
      <c r="G18" s="215"/>
      <c r="H18" s="221"/>
      <c r="I18" s="222"/>
      <c r="J18" s="59"/>
    </row>
    <row r="19" spans="1:10" s="17" customFormat="1" ht="27.95" customHeight="1" x14ac:dyDescent="0.25">
      <c r="A19" s="58"/>
      <c r="B19" s="215"/>
      <c r="C19" s="215"/>
      <c r="D19" s="215"/>
      <c r="E19" s="215"/>
      <c r="F19" s="215"/>
      <c r="G19" s="215"/>
      <c r="H19" s="221"/>
      <c r="I19" s="222"/>
      <c r="J19" s="59"/>
    </row>
    <row r="20" spans="1:10" s="17" customFormat="1" ht="27.95" customHeight="1" x14ac:dyDescent="0.25">
      <c r="A20" s="58"/>
      <c r="B20" s="215"/>
      <c r="C20" s="215"/>
      <c r="D20" s="215"/>
      <c r="E20" s="215"/>
      <c r="F20" s="215"/>
      <c r="G20" s="215"/>
      <c r="H20" s="221"/>
      <c r="I20" s="222"/>
      <c r="J20" s="59"/>
    </row>
    <row r="21" spans="1:10" s="17" customFormat="1" ht="27.95" customHeight="1" x14ac:dyDescent="0.25">
      <c r="A21" s="58"/>
      <c r="B21" s="215"/>
      <c r="C21" s="215"/>
      <c r="D21" s="215"/>
      <c r="E21" s="215"/>
      <c r="F21" s="215"/>
      <c r="G21" s="215"/>
      <c r="H21" s="221"/>
      <c r="I21" s="222"/>
      <c r="J21" s="59"/>
    </row>
    <row r="22" spans="1:10" s="17" customFormat="1" ht="27.95" customHeight="1" x14ac:dyDescent="0.25">
      <c r="A22" s="58"/>
      <c r="B22" s="215"/>
      <c r="C22" s="215"/>
      <c r="D22" s="215"/>
      <c r="E22" s="215"/>
      <c r="F22" s="215"/>
      <c r="G22" s="215"/>
      <c r="H22" s="221"/>
      <c r="I22" s="222"/>
      <c r="J22" s="59"/>
    </row>
    <row r="23" spans="1:10" s="17" customFormat="1" ht="27.95" customHeight="1" x14ac:dyDescent="0.25">
      <c r="A23" s="58"/>
      <c r="B23" s="215"/>
      <c r="C23" s="215"/>
      <c r="D23" s="215"/>
      <c r="E23" s="215"/>
      <c r="F23" s="215"/>
      <c r="G23" s="215"/>
      <c r="H23" s="221"/>
      <c r="I23" s="222"/>
      <c r="J23" s="59"/>
    </row>
    <row r="24" spans="1:10" s="17" customFormat="1" ht="27.95" customHeight="1" x14ac:dyDescent="0.25">
      <c r="A24" s="58"/>
      <c r="B24" s="215"/>
      <c r="C24" s="215"/>
      <c r="D24" s="215"/>
      <c r="E24" s="215"/>
      <c r="F24" s="215"/>
      <c r="G24" s="215"/>
      <c r="H24" s="221"/>
      <c r="I24" s="222"/>
      <c r="J24" s="59"/>
    </row>
    <row r="25" spans="1:10" s="17" customFormat="1" ht="27.95" customHeight="1" x14ac:dyDescent="0.25">
      <c r="A25" s="58"/>
      <c r="B25" s="215"/>
      <c r="C25" s="215"/>
      <c r="D25" s="215"/>
      <c r="E25" s="215"/>
      <c r="F25" s="215"/>
      <c r="G25" s="215"/>
      <c r="H25" s="221"/>
      <c r="I25" s="222"/>
      <c r="J25" s="59"/>
    </row>
    <row r="26" spans="1:10" s="17" customFormat="1" ht="27.95" customHeight="1" x14ac:dyDescent="0.25">
      <c r="A26" s="58"/>
      <c r="B26" s="215"/>
      <c r="C26" s="215"/>
      <c r="D26" s="215"/>
      <c r="E26" s="215"/>
      <c r="F26" s="215"/>
      <c r="G26" s="215"/>
      <c r="H26" s="221"/>
      <c r="I26" s="222"/>
      <c r="J26" s="59"/>
    </row>
    <row r="27" spans="1:10" s="17" customFormat="1" ht="27.95" customHeight="1" x14ac:dyDescent="0.25">
      <c r="A27" s="58"/>
      <c r="B27" s="215"/>
      <c r="C27" s="215"/>
      <c r="D27" s="215"/>
      <c r="E27" s="215"/>
      <c r="F27" s="215"/>
      <c r="G27" s="215"/>
      <c r="H27" s="221"/>
      <c r="I27" s="222"/>
      <c r="J27" s="59"/>
    </row>
    <row r="28" spans="1:10" s="17" customFormat="1" ht="27.95" customHeight="1" x14ac:dyDescent="0.25">
      <c r="A28" s="58"/>
      <c r="B28" s="215"/>
      <c r="C28" s="215"/>
      <c r="D28" s="215"/>
      <c r="E28" s="215"/>
      <c r="F28" s="215"/>
      <c r="G28" s="215"/>
      <c r="H28" s="221"/>
      <c r="I28" s="222"/>
      <c r="J28" s="59"/>
    </row>
    <row r="29" spans="1:10" x14ac:dyDescent="0.25">
      <c r="A29" s="48"/>
      <c r="B29" s="48" t="s">
        <v>338</v>
      </c>
      <c r="C29" s="48"/>
      <c r="D29" s="48"/>
      <c r="E29" s="215"/>
      <c r="F29" s="215"/>
      <c r="G29" s="215"/>
      <c r="H29" s="57" t="s">
        <v>161</v>
      </c>
      <c r="I29" s="58"/>
      <c r="J29" s="48"/>
    </row>
  </sheetData>
  <sheetProtection algorithmName="SHA-512" hashValue="S896SuuWZp9OHmvhNQFvjpso3AnJAKdC8/zpcQUEY5480ovV6IVILkN3hVf+Q0eOM7IHn4H4+ml15ORDcFQXfA==" saltValue="GKDnOOKf7eSEeaqrHZpsZw==" spinCount="100000" sheet="1" objects="1" scenarios="1"/>
  <mergeCells count="71">
    <mergeCell ref="C1:D1"/>
    <mergeCell ref="B2:G2"/>
    <mergeCell ref="A4:J4"/>
    <mergeCell ref="A6:J6"/>
    <mergeCell ref="B7:D7"/>
    <mergeCell ref="E7:G7"/>
    <mergeCell ref="B8:D8"/>
    <mergeCell ref="E8:G8"/>
    <mergeCell ref="B9:D9"/>
    <mergeCell ref="E9:G9"/>
    <mergeCell ref="B10:D10"/>
    <mergeCell ref="E10:G10"/>
    <mergeCell ref="B11:D11"/>
    <mergeCell ref="E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B19:D19"/>
    <mergeCell ref="E19:G19"/>
    <mergeCell ref="B20:D20"/>
    <mergeCell ref="E20:G20"/>
    <mergeCell ref="B21:D21"/>
    <mergeCell ref="E21:G21"/>
    <mergeCell ref="B22:D22"/>
    <mergeCell ref="E22:G22"/>
    <mergeCell ref="B23:D23"/>
    <mergeCell ref="E23:G23"/>
    <mergeCell ref="B24:D24"/>
    <mergeCell ref="E24:G24"/>
    <mergeCell ref="B25:D25"/>
    <mergeCell ref="E25:G25"/>
    <mergeCell ref="B26:D26"/>
    <mergeCell ref="E26:G26"/>
    <mergeCell ref="B27:D27"/>
    <mergeCell ref="E27:G27"/>
    <mergeCell ref="B28:D28"/>
    <mergeCell ref="E28:G28"/>
    <mergeCell ref="H21:I21"/>
    <mergeCell ref="E29:G29"/>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8:I28"/>
    <mergeCell ref="H22:I22"/>
    <mergeCell ref="H23:I23"/>
    <mergeCell ref="H24:I24"/>
    <mergeCell ref="H25:I25"/>
    <mergeCell ref="H26:I26"/>
    <mergeCell ref="H27:I27"/>
  </mergeCells>
  <pageMargins left="0.2" right="0.2" top="0.5" bottom="0.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4513-AD63-4A0F-8506-4015D1ED5F75}">
  <dimension ref="A2:C129"/>
  <sheetViews>
    <sheetView workbookViewId="0">
      <selection activeCell="C10" sqref="C10"/>
    </sheetView>
  </sheetViews>
  <sheetFormatPr defaultRowHeight="15" x14ac:dyDescent="0.25"/>
  <cols>
    <col min="1" max="1" width="24.5703125" customWidth="1"/>
    <col min="2" max="2" width="1.7109375" customWidth="1"/>
    <col min="3" max="3" width="25.5703125" customWidth="1"/>
  </cols>
  <sheetData>
    <row r="2" spans="1:3" x14ac:dyDescent="0.25">
      <c r="A2" s="14" t="s">
        <v>11</v>
      </c>
      <c r="C2" s="14" t="s">
        <v>171</v>
      </c>
    </row>
    <row r="3" spans="1:3" x14ac:dyDescent="0.25">
      <c r="A3" t="s">
        <v>7</v>
      </c>
      <c r="C3" t="s">
        <v>172</v>
      </c>
    </row>
    <row r="4" spans="1:3" x14ac:dyDescent="0.25">
      <c r="A4" t="s">
        <v>8</v>
      </c>
      <c r="C4" t="s">
        <v>173</v>
      </c>
    </row>
    <row r="5" spans="1:3" x14ac:dyDescent="0.25">
      <c r="A5" t="s">
        <v>9</v>
      </c>
      <c r="C5" t="s">
        <v>174</v>
      </c>
    </row>
    <row r="6" spans="1:3" x14ac:dyDescent="0.25">
      <c r="A6" t="s">
        <v>10</v>
      </c>
      <c r="C6" t="s">
        <v>175</v>
      </c>
    </row>
    <row r="7" spans="1:3" x14ac:dyDescent="0.25">
      <c r="A7" t="s">
        <v>6</v>
      </c>
      <c r="C7" t="s">
        <v>176</v>
      </c>
    </row>
    <row r="8" spans="1:3" x14ac:dyDescent="0.25">
      <c r="C8" t="s">
        <v>384</v>
      </c>
    </row>
    <row r="9" spans="1:3" x14ac:dyDescent="0.25">
      <c r="A9" s="14" t="s">
        <v>21</v>
      </c>
      <c r="C9" t="s">
        <v>385</v>
      </c>
    </row>
    <row r="10" spans="1:3" x14ac:dyDescent="0.25">
      <c r="A10" t="s">
        <v>22</v>
      </c>
      <c r="C10" t="s">
        <v>177</v>
      </c>
    </row>
    <row r="11" spans="1:3" x14ac:dyDescent="0.25">
      <c r="A11" t="s">
        <v>23</v>
      </c>
      <c r="C11" t="s">
        <v>178</v>
      </c>
    </row>
    <row r="12" spans="1:3" x14ac:dyDescent="0.25">
      <c r="A12" t="s">
        <v>24</v>
      </c>
      <c r="C12" t="s">
        <v>179</v>
      </c>
    </row>
    <row r="13" spans="1:3" x14ac:dyDescent="0.25">
      <c r="A13" t="s">
        <v>25</v>
      </c>
      <c r="C13" t="s">
        <v>180</v>
      </c>
    </row>
    <row r="14" spans="1:3" x14ac:dyDescent="0.25">
      <c r="A14" t="s">
        <v>26</v>
      </c>
      <c r="C14" t="s">
        <v>181</v>
      </c>
    </row>
    <row r="15" spans="1:3" x14ac:dyDescent="0.25">
      <c r="A15" t="s">
        <v>27</v>
      </c>
      <c r="C15" t="s">
        <v>182</v>
      </c>
    </row>
    <row r="16" spans="1:3" x14ac:dyDescent="0.25">
      <c r="A16" t="s">
        <v>28</v>
      </c>
      <c r="C16" t="s">
        <v>184</v>
      </c>
    </row>
    <row r="17" spans="1:3" x14ac:dyDescent="0.25">
      <c r="A17" t="s">
        <v>29</v>
      </c>
      <c r="C17" t="s">
        <v>183</v>
      </c>
    </row>
    <row r="18" spans="1:3" x14ac:dyDescent="0.25">
      <c r="A18" t="s">
        <v>30</v>
      </c>
      <c r="C18" t="s">
        <v>185</v>
      </c>
    </row>
    <row r="19" spans="1:3" x14ac:dyDescent="0.25">
      <c r="A19" t="s">
        <v>31</v>
      </c>
      <c r="C19" t="s">
        <v>186</v>
      </c>
    </row>
    <row r="20" spans="1:3" x14ac:dyDescent="0.25">
      <c r="A20" t="s">
        <v>32</v>
      </c>
      <c r="C20" t="s">
        <v>187</v>
      </c>
    </row>
    <row r="21" spans="1:3" x14ac:dyDescent="0.25">
      <c r="A21" t="s">
        <v>33</v>
      </c>
      <c r="C21" t="s">
        <v>188</v>
      </c>
    </row>
    <row r="22" spans="1:3" x14ac:dyDescent="0.25">
      <c r="A22" t="s">
        <v>34</v>
      </c>
      <c r="C22" t="s">
        <v>189</v>
      </c>
    </row>
    <row r="23" spans="1:3" x14ac:dyDescent="0.25">
      <c r="A23" t="s">
        <v>35</v>
      </c>
      <c r="C23" t="s">
        <v>190</v>
      </c>
    </row>
    <row r="24" spans="1:3" x14ac:dyDescent="0.25">
      <c r="A24" t="s">
        <v>36</v>
      </c>
      <c r="C24" t="s">
        <v>191</v>
      </c>
    </row>
    <row r="25" spans="1:3" x14ac:dyDescent="0.25">
      <c r="A25" t="s">
        <v>37</v>
      </c>
    </row>
    <row r="26" spans="1:3" x14ac:dyDescent="0.25">
      <c r="A26" t="s">
        <v>38</v>
      </c>
      <c r="C26" s="14" t="s">
        <v>277</v>
      </c>
    </row>
    <row r="27" spans="1:3" x14ac:dyDescent="0.25">
      <c r="A27" t="s">
        <v>39</v>
      </c>
      <c r="C27" t="s">
        <v>275</v>
      </c>
    </row>
    <row r="28" spans="1:3" x14ac:dyDescent="0.25">
      <c r="A28" t="s">
        <v>40</v>
      </c>
      <c r="C28" t="s">
        <v>276</v>
      </c>
    </row>
    <row r="29" spans="1:3" x14ac:dyDescent="0.25">
      <c r="A29" t="s">
        <v>41</v>
      </c>
    </row>
    <row r="30" spans="1:3" x14ac:dyDescent="0.25">
      <c r="A30" t="s">
        <v>42</v>
      </c>
      <c r="C30" s="14" t="s">
        <v>299</v>
      </c>
    </row>
    <row r="31" spans="1:3" x14ac:dyDescent="0.25">
      <c r="A31" t="s">
        <v>43</v>
      </c>
      <c r="C31" t="s">
        <v>297</v>
      </c>
    </row>
    <row r="32" spans="1:3" x14ac:dyDescent="0.25">
      <c r="A32" t="s">
        <v>44</v>
      </c>
      <c r="C32" t="s">
        <v>298</v>
      </c>
    </row>
    <row r="33" spans="1:1" x14ac:dyDescent="0.25">
      <c r="A33" t="s">
        <v>45</v>
      </c>
    </row>
    <row r="34" spans="1:1" x14ac:dyDescent="0.25">
      <c r="A34" t="s">
        <v>46</v>
      </c>
    </row>
    <row r="35" spans="1:1" x14ac:dyDescent="0.25">
      <c r="A35" t="s">
        <v>47</v>
      </c>
    </row>
    <row r="36" spans="1:1" x14ac:dyDescent="0.25">
      <c r="A36" t="s">
        <v>48</v>
      </c>
    </row>
    <row r="37" spans="1:1" x14ac:dyDescent="0.25">
      <c r="A37" t="s">
        <v>49</v>
      </c>
    </row>
    <row r="38" spans="1:1" x14ac:dyDescent="0.25">
      <c r="A38" t="s">
        <v>50</v>
      </c>
    </row>
    <row r="39" spans="1:1" x14ac:dyDescent="0.25">
      <c r="A39" t="s">
        <v>51</v>
      </c>
    </row>
    <row r="40" spans="1:1" x14ac:dyDescent="0.25">
      <c r="A40" t="s">
        <v>52</v>
      </c>
    </row>
    <row r="41" spans="1:1" x14ac:dyDescent="0.25">
      <c r="A41" t="s">
        <v>53</v>
      </c>
    </row>
    <row r="42" spans="1:1" x14ac:dyDescent="0.25">
      <c r="A42" t="s">
        <v>54</v>
      </c>
    </row>
    <row r="43" spans="1:1" x14ac:dyDescent="0.25">
      <c r="A43" t="s">
        <v>55</v>
      </c>
    </row>
    <row r="44" spans="1:1" x14ac:dyDescent="0.25">
      <c r="A44" t="s">
        <v>56</v>
      </c>
    </row>
    <row r="45" spans="1:1" x14ac:dyDescent="0.25">
      <c r="A45" t="s">
        <v>57</v>
      </c>
    </row>
    <row r="46" spans="1:1" x14ac:dyDescent="0.25">
      <c r="A46" t="s">
        <v>58</v>
      </c>
    </row>
    <row r="47" spans="1:1" x14ac:dyDescent="0.25">
      <c r="A47" t="s">
        <v>59</v>
      </c>
    </row>
    <row r="48" spans="1:1" x14ac:dyDescent="0.25">
      <c r="A48" t="s">
        <v>60</v>
      </c>
    </row>
    <row r="49" spans="1:1" x14ac:dyDescent="0.25">
      <c r="A49" t="s">
        <v>61</v>
      </c>
    </row>
    <row r="50" spans="1:1" x14ac:dyDescent="0.25">
      <c r="A50" t="s">
        <v>62</v>
      </c>
    </row>
    <row r="51" spans="1:1" x14ac:dyDescent="0.25">
      <c r="A51" t="s">
        <v>63</v>
      </c>
    </row>
    <row r="52" spans="1:1" x14ac:dyDescent="0.25">
      <c r="A52" t="s">
        <v>64</v>
      </c>
    </row>
    <row r="53" spans="1:1" x14ac:dyDescent="0.25">
      <c r="A53" t="s">
        <v>65</v>
      </c>
    </row>
    <row r="54" spans="1:1" x14ac:dyDescent="0.25">
      <c r="A54" t="s">
        <v>66</v>
      </c>
    </row>
    <row r="55" spans="1:1" x14ac:dyDescent="0.25">
      <c r="A55" t="s">
        <v>67</v>
      </c>
    </row>
    <row r="56" spans="1:1" x14ac:dyDescent="0.25">
      <c r="A56" t="s">
        <v>68</v>
      </c>
    </row>
    <row r="57" spans="1:1" x14ac:dyDescent="0.25">
      <c r="A57" t="s">
        <v>69</v>
      </c>
    </row>
    <row r="58" spans="1:1" x14ac:dyDescent="0.25">
      <c r="A58" t="s">
        <v>70</v>
      </c>
    </row>
    <row r="59" spans="1:1" x14ac:dyDescent="0.25">
      <c r="A59" t="s">
        <v>71</v>
      </c>
    </row>
    <row r="60" spans="1:1" x14ac:dyDescent="0.25">
      <c r="A60" t="s">
        <v>72</v>
      </c>
    </row>
    <row r="61" spans="1:1" x14ac:dyDescent="0.25">
      <c r="A61" t="s">
        <v>73</v>
      </c>
    </row>
    <row r="62" spans="1:1" x14ac:dyDescent="0.25">
      <c r="A62" t="s">
        <v>74</v>
      </c>
    </row>
    <row r="63" spans="1:1" x14ac:dyDescent="0.25">
      <c r="A63" t="s">
        <v>75</v>
      </c>
    </row>
    <row r="64" spans="1:1" x14ac:dyDescent="0.25">
      <c r="A64" t="s">
        <v>76</v>
      </c>
    </row>
    <row r="65" spans="1:1" x14ac:dyDescent="0.25">
      <c r="A65" t="s">
        <v>77</v>
      </c>
    </row>
    <row r="66" spans="1:1" x14ac:dyDescent="0.25">
      <c r="A66" t="s">
        <v>78</v>
      </c>
    </row>
    <row r="67" spans="1:1" x14ac:dyDescent="0.25">
      <c r="A67" t="s">
        <v>79</v>
      </c>
    </row>
    <row r="68" spans="1:1" x14ac:dyDescent="0.25">
      <c r="A68" t="s">
        <v>80</v>
      </c>
    </row>
    <row r="69" spans="1:1" x14ac:dyDescent="0.25">
      <c r="A69" t="s">
        <v>81</v>
      </c>
    </row>
    <row r="70" spans="1:1" x14ac:dyDescent="0.25">
      <c r="A70" t="s">
        <v>82</v>
      </c>
    </row>
    <row r="71" spans="1:1" x14ac:dyDescent="0.25">
      <c r="A71" t="s">
        <v>83</v>
      </c>
    </row>
    <row r="72" spans="1:1" x14ac:dyDescent="0.25">
      <c r="A72" t="s">
        <v>84</v>
      </c>
    </row>
    <row r="73" spans="1:1" x14ac:dyDescent="0.25">
      <c r="A73" t="s">
        <v>85</v>
      </c>
    </row>
    <row r="74" spans="1:1" x14ac:dyDescent="0.25">
      <c r="A74" t="s">
        <v>86</v>
      </c>
    </row>
    <row r="75" spans="1:1" x14ac:dyDescent="0.25">
      <c r="A75" t="s">
        <v>87</v>
      </c>
    </row>
    <row r="76" spans="1:1" x14ac:dyDescent="0.25">
      <c r="A76" t="s">
        <v>88</v>
      </c>
    </row>
    <row r="77" spans="1:1" x14ac:dyDescent="0.25">
      <c r="A77" t="s">
        <v>89</v>
      </c>
    </row>
    <row r="78" spans="1:1" x14ac:dyDescent="0.25">
      <c r="A78" t="s">
        <v>90</v>
      </c>
    </row>
    <row r="79" spans="1:1" x14ac:dyDescent="0.25">
      <c r="A79" t="s">
        <v>91</v>
      </c>
    </row>
    <row r="80" spans="1:1" x14ac:dyDescent="0.25">
      <c r="A80" t="s">
        <v>92</v>
      </c>
    </row>
    <row r="81" spans="1:1" x14ac:dyDescent="0.25">
      <c r="A81" t="s">
        <v>93</v>
      </c>
    </row>
    <row r="82" spans="1:1" x14ac:dyDescent="0.25">
      <c r="A82" t="s">
        <v>94</v>
      </c>
    </row>
    <row r="83" spans="1:1" x14ac:dyDescent="0.25">
      <c r="A83" t="s">
        <v>95</v>
      </c>
    </row>
    <row r="84" spans="1:1" x14ac:dyDescent="0.25">
      <c r="A84" t="s">
        <v>96</v>
      </c>
    </row>
    <row r="85" spans="1:1" x14ac:dyDescent="0.25">
      <c r="A85" t="s">
        <v>97</v>
      </c>
    </row>
    <row r="86" spans="1:1" x14ac:dyDescent="0.25">
      <c r="A86" t="s">
        <v>98</v>
      </c>
    </row>
    <row r="87" spans="1:1" x14ac:dyDescent="0.25">
      <c r="A87" t="s">
        <v>99</v>
      </c>
    </row>
    <row r="88" spans="1:1" x14ac:dyDescent="0.25">
      <c r="A88" t="s">
        <v>100</v>
      </c>
    </row>
    <row r="89" spans="1:1" x14ac:dyDescent="0.25">
      <c r="A89" t="s">
        <v>101</v>
      </c>
    </row>
    <row r="90" spans="1:1" x14ac:dyDescent="0.25">
      <c r="A90" t="s">
        <v>102</v>
      </c>
    </row>
    <row r="91" spans="1:1" x14ac:dyDescent="0.25">
      <c r="A91" t="s">
        <v>103</v>
      </c>
    </row>
    <row r="92" spans="1:1" x14ac:dyDescent="0.25">
      <c r="A92" t="s">
        <v>104</v>
      </c>
    </row>
    <row r="93" spans="1:1" x14ac:dyDescent="0.25">
      <c r="A93" t="s">
        <v>105</v>
      </c>
    </row>
    <row r="94" spans="1:1" x14ac:dyDescent="0.25">
      <c r="A94" t="s">
        <v>106</v>
      </c>
    </row>
    <row r="95" spans="1:1" x14ac:dyDescent="0.25">
      <c r="A95" t="s">
        <v>107</v>
      </c>
    </row>
    <row r="96" spans="1:1" x14ac:dyDescent="0.25">
      <c r="A96" t="s">
        <v>108</v>
      </c>
    </row>
    <row r="97" spans="1:1" x14ac:dyDescent="0.25">
      <c r="A97" t="s">
        <v>109</v>
      </c>
    </row>
    <row r="98" spans="1:1" x14ac:dyDescent="0.25">
      <c r="A98" t="s">
        <v>110</v>
      </c>
    </row>
    <row r="99" spans="1:1" x14ac:dyDescent="0.25">
      <c r="A99" t="s">
        <v>111</v>
      </c>
    </row>
    <row r="100" spans="1:1" x14ac:dyDescent="0.25">
      <c r="A100" t="s">
        <v>112</v>
      </c>
    </row>
    <row r="101" spans="1:1" x14ac:dyDescent="0.25">
      <c r="A101" t="s">
        <v>113</v>
      </c>
    </row>
    <row r="102" spans="1:1" x14ac:dyDescent="0.25">
      <c r="A102" t="s">
        <v>114</v>
      </c>
    </row>
    <row r="103" spans="1:1" x14ac:dyDescent="0.25">
      <c r="A103" t="s">
        <v>115</v>
      </c>
    </row>
    <row r="104" spans="1:1" x14ac:dyDescent="0.25">
      <c r="A104" t="s">
        <v>116</v>
      </c>
    </row>
    <row r="105" spans="1:1" x14ac:dyDescent="0.25">
      <c r="A105" t="s">
        <v>117</v>
      </c>
    </row>
    <row r="106" spans="1:1" x14ac:dyDescent="0.25">
      <c r="A106" t="s">
        <v>118</v>
      </c>
    </row>
    <row r="107" spans="1:1" x14ac:dyDescent="0.25">
      <c r="A107" t="s">
        <v>119</v>
      </c>
    </row>
    <row r="108" spans="1:1" x14ac:dyDescent="0.25">
      <c r="A108" t="s">
        <v>120</v>
      </c>
    </row>
    <row r="109" spans="1:1" x14ac:dyDescent="0.25">
      <c r="A109" t="s">
        <v>121</v>
      </c>
    </row>
    <row r="110" spans="1:1" x14ac:dyDescent="0.25">
      <c r="A110" t="s">
        <v>122</v>
      </c>
    </row>
    <row r="111" spans="1:1" x14ac:dyDescent="0.25">
      <c r="A111" t="s">
        <v>123</v>
      </c>
    </row>
    <row r="112" spans="1:1" x14ac:dyDescent="0.25">
      <c r="A112" t="s">
        <v>124</v>
      </c>
    </row>
    <row r="113" spans="1:1" x14ac:dyDescent="0.25">
      <c r="A113" t="s">
        <v>125</v>
      </c>
    </row>
    <row r="114" spans="1:1" x14ac:dyDescent="0.25">
      <c r="A114" t="s">
        <v>126</v>
      </c>
    </row>
    <row r="115" spans="1:1" x14ac:dyDescent="0.25">
      <c r="A115" t="s">
        <v>127</v>
      </c>
    </row>
    <row r="116" spans="1:1" x14ac:dyDescent="0.25">
      <c r="A116" t="s">
        <v>128</v>
      </c>
    </row>
    <row r="117" spans="1:1" x14ac:dyDescent="0.25">
      <c r="A117" t="s">
        <v>129</v>
      </c>
    </row>
    <row r="118" spans="1:1" x14ac:dyDescent="0.25">
      <c r="A118" t="s">
        <v>130</v>
      </c>
    </row>
    <row r="119" spans="1:1" x14ac:dyDescent="0.25">
      <c r="A119" t="s">
        <v>131</v>
      </c>
    </row>
    <row r="120" spans="1:1" x14ac:dyDescent="0.25">
      <c r="A120" t="s">
        <v>132</v>
      </c>
    </row>
    <row r="121" spans="1:1" x14ac:dyDescent="0.25">
      <c r="A121" t="s">
        <v>133</v>
      </c>
    </row>
    <row r="122" spans="1:1" x14ac:dyDescent="0.25">
      <c r="A122" t="s">
        <v>134</v>
      </c>
    </row>
    <row r="123" spans="1:1" x14ac:dyDescent="0.25">
      <c r="A123" t="s">
        <v>135</v>
      </c>
    </row>
    <row r="124" spans="1:1" x14ac:dyDescent="0.25">
      <c r="A124" t="s">
        <v>136</v>
      </c>
    </row>
    <row r="125" spans="1:1" x14ac:dyDescent="0.25">
      <c r="A125" t="s">
        <v>137</v>
      </c>
    </row>
    <row r="126" spans="1:1" x14ac:dyDescent="0.25">
      <c r="A126" t="s">
        <v>138</v>
      </c>
    </row>
    <row r="127" spans="1:1" x14ac:dyDescent="0.25">
      <c r="A127" t="s">
        <v>139</v>
      </c>
    </row>
    <row r="128" spans="1:1" x14ac:dyDescent="0.25">
      <c r="A128" t="s">
        <v>140</v>
      </c>
    </row>
    <row r="129" spans="1:1" x14ac:dyDescent="0.25">
      <c r="A129" t="s">
        <v>141</v>
      </c>
    </row>
  </sheetData>
  <sheetProtection algorithmName="SHA-512" hashValue="uXqn2PbK3AK3tP6eJ+gTh4bK6mDnw855r5nk9/yY3061iwjf+8tfbX/d8l1kEu+TbgQhBt3o9vBOc5XhyLrH+A==" saltValue="ljjMDly4UT7F0UZQs/hK5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Instructions</vt:lpstr>
      <vt:lpstr>CG Fin Report</vt:lpstr>
      <vt:lpstr>(A) Gaming Account Info</vt:lpstr>
      <vt:lpstr>(B) Bingo Activity</vt:lpstr>
      <vt:lpstr>(C) Pulltab Activity</vt:lpstr>
      <vt:lpstr>(D) Other Pulltab Activity</vt:lpstr>
      <vt:lpstr>(E) Raffles &amp; NC Prize Wheels</vt:lpstr>
      <vt:lpstr>(F) Special Lic Activity</vt:lpstr>
      <vt:lpstr>(G) Contrib &amp; Transfers</vt:lpstr>
      <vt:lpstr>(H) Winners of $600+</vt:lpstr>
      <vt:lpstr>(I) Pulltab Inventory</vt:lpstr>
      <vt:lpstr>(J) Bingo Inventory</vt:lpstr>
      <vt:lpstr>OFFICE USE ONLY</vt:lpstr>
      <vt:lpstr>County</vt:lpstr>
      <vt:lpstr>Event_Type</vt:lpstr>
      <vt:lpstr>Expense_Type</vt:lpstr>
      <vt:lpstr>'(A) Gaming Account Info'!Print_Area</vt:lpstr>
      <vt:lpstr>REPORT_TYPE</vt:lpstr>
      <vt:lpstr>Y_N</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Katie B (KHRGC)</dc:creator>
  <cp:lastModifiedBy>Manley, Travers (KHRGC)</cp:lastModifiedBy>
  <cp:lastPrinted>2026-10-16T12:39:41Z</cp:lastPrinted>
  <dcterms:created xsi:type="dcterms:W3CDTF">2026-07-16T18:28:24Z</dcterms:created>
  <dcterms:modified xsi:type="dcterms:W3CDTF">2026-10-20T14:17:37Z</dcterms:modified>
</cp:coreProperties>
</file>